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642\Desktop\【ＵＰ用】Ｒ７各章別データ\"/>
    </mc:Choice>
  </mc:AlternateContent>
  <xr:revisionPtr revIDLastSave="0" documentId="13_ncr:1_{1E40AC0D-986C-490E-9FC2-E124B0C81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0" sheetId="1" r:id="rId1"/>
    <sheet name="121" sheetId="2" r:id="rId2"/>
    <sheet name="122" sheetId="5" r:id="rId3"/>
    <sheet name="123" sheetId="7" r:id="rId4"/>
  </sheets>
  <definedNames>
    <definedName name="_xlnm.Print_Area" localSheetId="0">'120'!$A$1:$G$34</definedName>
    <definedName name="_xlnm.Print_Area" localSheetId="1">'121'!$A$1:$G$24</definedName>
    <definedName name="_xlnm.Print_Area" localSheetId="2">'122'!$A$1:$F$40</definedName>
    <definedName name="_xlnm.Print_Area" localSheetId="3">'123'!$A$1:$F$40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G10" i="2" l="1"/>
  <c r="G11" i="2"/>
  <c r="G12" i="2"/>
  <c r="G13" i="2"/>
  <c r="G14" i="2"/>
  <c r="G15" i="2"/>
  <c r="G16" i="2"/>
  <c r="G17" i="2"/>
  <c r="G18" i="2"/>
  <c r="G19" i="2"/>
  <c r="G20" i="2"/>
  <c r="G9" i="2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</calcChain>
</file>

<file path=xl/sharedStrings.xml><?xml version="1.0" encoding="utf-8"?>
<sst xmlns="http://schemas.openxmlformats.org/spreadsheetml/2006/main" count="134" uniqueCount="75">
  <si>
    <t>（単位：千円、％）</t>
    <rPh sb="1" eb="3">
      <t>タンイ</t>
    </rPh>
    <rPh sb="4" eb="5">
      <t>セン</t>
    </rPh>
    <rPh sb="5" eb="6">
      <t>エン</t>
    </rPh>
    <phoneticPr fontId="2"/>
  </si>
  <si>
    <t>水道事業</t>
    <rPh sb="0" eb="2">
      <t>スイドウ</t>
    </rPh>
    <rPh sb="2" eb="4">
      <t>ジギョウ</t>
    </rPh>
    <phoneticPr fontId="2"/>
  </si>
  <si>
    <t>病院事業</t>
    <rPh sb="0" eb="2">
      <t>ビョウイン</t>
    </rPh>
    <rPh sb="2" eb="4">
      <t>ジギョウ</t>
    </rPh>
    <phoneticPr fontId="2"/>
  </si>
  <si>
    <t>（収益的）</t>
    <rPh sb="1" eb="4">
      <t>シュウエキテキ</t>
    </rPh>
    <phoneticPr fontId="2"/>
  </si>
  <si>
    <t>（資本的）</t>
    <rPh sb="1" eb="4">
      <t>シホンテキ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</si>
  <si>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</si>
  <si>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第１３章　財政</t>
    <rPh sb="0" eb="1">
      <t>ダイ</t>
    </rPh>
    <rPh sb="3" eb="4">
      <t>ショウ</t>
    </rPh>
    <rPh sb="5" eb="7">
      <t>ザイセイ</t>
    </rPh>
    <phoneticPr fontId="2"/>
  </si>
  <si>
    <t>介護老人保健施設事業</t>
    <rPh sb="0" eb="2">
      <t>カイゴ</t>
    </rPh>
    <rPh sb="2" eb="4">
      <t>ロウジン</t>
    </rPh>
    <rPh sb="4" eb="6">
      <t>ホケン</t>
    </rPh>
    <rPh sb="6" eb="8">
      <t>シセツ</t>
    </rPh>
    <rPh sb="8" eb="10">
      <t>ジギョウ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</si>
  <si>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</si>
  <si>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介護保険</t>
    <rPh sb="0" eb="2">
      <t>カイゴ</t>
    </rPh>
    <rPh sb="2" eb="4">
      <t>ホケン</t>
    </rPh>
    <phoneticPr fontId="2"/>
  </si>
  <si>
    <t>病院事業</t>
    <rPh sb="0" eb="1">
      <t>ビョウ</t>
    </rPh>
    <rPh sb="1" eb="2">
      <t>イン</t>
    </rPh>
    <rPh sb="2" eb="3">
      <t>コト</t>
    </rPh>
    <rPh sb="3" eb="4">
      <t>ギョウ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</si>
  <si>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</si>
  <si>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水道事業</t>
    <rPh sb="0" eb="2">
      <t>スイドウ</t>
    </rPh>
    <rPh sb="2" eb="4">
      <t>ジギョウ</t>
    </rPh>
    <phoneticPr fontId="2"/>
  </si>
  <si>
    <t>資料：財政課、各地方公営企業</t>
    <rPh sb="0" eb="2">
      <t>シリョウ</t>
    </rPh>
    <rPh sb="3" eb="5">
      <t>ザイセイ</t>
    </rPh>
    <rPh sb="5" eb="6">
      <t>カ</t>
    </rPh>
    <rPh sb="7" eb="10">
      <t>カクチホウ</t>
    </rPh>
    <rPh sb="10" eb="12">
      <t>コウエイ</t>
    </rPh>
    <rPh sb="12" eb="14">
      <t>キギョウ</t>
    </rPh>
    <phoneticPr fontId="2"/>
  </si>
  <si>
    <t>資料：財政課</t>
    <phoneticPr fontId="2"/>
  </si>
  <si>
    <t>（注）決算額及び構成比は、四捨五入の関係で内訳と合計が一致しないことがある。</t>
    <rPh sb="1" eb="2">
      <t>チュウ</t>
    </rPh>
    <rPh sb="3" eb="5">
      <t>ケッサン</t>
    </rPh>
    <rPh sb="5" eb="6">
      <t>ガク</t>
    </rPh>
    <rPh sb="6" eb="7">
      <t>オヨ</t>
    </rPh>
    <phoneticPr fontId="2"/>
  </si>
  <si>
    <t>科　　目</t>
    <rPh sb="0" eb="1">
      <t>カ</t>
    </rPh>
    <rPh sb="3" eb="4">
      <t>メ</t>
    </rPh>
    <phoneticPr fontId="2"/>
  </si>
  <si>
    <t>会　　計</t>
    <rPh sb="0" eb="1">
      <t>カイ</t>
    </rPh>
    <rPh sb="3" eb="4">
      <t>ケイ</t>
    </rPh>
    <phoneticPr fontId="2"/>
  </si>
  <si>
    <t xml:space="preserve"> </t>
    <phoneticPr fontId="2"/>
  </si>
  <si>
    <t>決算額</t>
  </si>
  <si>
    <t>構成比</t>
  </si>
  <si>
    <t>決算額</t>
    <rPh sb="0" eb="2">
      <t>ケッサン</t>
    </rPh>
    <rPh sb="2" eb="3">
      <t>ガク</t>
    </rPh>
    <phoneticPr fontId="2"/>
  </si>
  <si>
    <t>構成比</t>
    <rPh sb="0" eb="3">
      <t>コウセイヒ</t>
    </rPh>
    <phoneticPr fontId="2"/>
  </si>
  <si>
    <t>歳入合計</t>
  </si>
  <si>
    <t>市税</t>
  </si>
  <si>
    <t>地方譲与税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</si>
  <si>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</si>
  <si>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</si>
  <si>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</si>
  <si>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</si>
  <si>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</si>
  <si>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環境性能割交付金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</si>
  <si>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</si>
  <si>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</si>
  <si>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</si>
  <si>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</si>
  <si>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</si>
  <si>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</si>
  <si>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</si>
  <si>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</si>
  <si>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繰入金</t>
  </si>
  <si>
    <t>繰越金</t>
  </si>
  <si>
    <t>諸収入</t>
  </si>
  <si>
    <t>市債</t>
  </si>
  <si>
    <t>歳出合計</t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</si>
  <si>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</si>
  <si>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</si>
  <si>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</si>
  <si>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</si>
  <si>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</si>
  <si>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</si>
  <si>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</si>
  <si>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</si>
  <si>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</si>
  <si>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</si>
  <si>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災害復旧費</t>
  </si>
  <si>
    <t>公債費</t>
  </si>
  <si>
    <t>諸支出金</t>
  </si>
  <si>
    <t>予備費</t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</si>
  <si>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</si>
  <si>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下水道事業</t>
    <rPh sb="0" eb="1">
      <t>ゲ</t>
    </rPh>
    <rPh sb="1" eb="3">
      <t>スイドウ</t>
    </rPh>
    <rPh sb="3" eb="5">
      <t>ジギョウ</t>
    </rPh>
    <phoneticPr fontId="2"/>
  </si>
  <si>
    <t>１２０．一般会計決算額の推移（歳入）</t>
    <rPh sb="4" eb="6">
      <t>イッパン</t>
    </rPh>
    <rPh sb="6" eb="8">
      <t>カイケイ</t>
    </rPh>
    <rPh sb="8" eb="10">
      <t>ケッサン</t>
    </rPh>
    <rPh sb="10" eb="11">
      <t>ガク</t>
    </rPh>
    <rPh sb="12" eb="14">
      <t>スイイ</t>
    </rPh>
    <rPh sb="15" eb="17">
      <t>サイニュウ</t>
    </rPh>
    <phoneticPr fontId="2"/>
  </si>
  <si>
    <t>１２１．一般会計決算額の推移（歳出）</t>
    <rPh sb="4" eb="6">
      <t>イッパン</t>
    </rPh>
    <rPh sb="6" eb="8">
      <t>カイケイ</t>
    </rPh>
    <rPh sb="8" eb="10">
      <t>ケッサン</t>
    </rPh>
    <rPh sb="10" eb="11">
      <t>ガク</t>
    </rPh>
    <rPh sb="12" eb="14">
      <t>スイイ</t>
    </rPh>
    <rPh sb="15" eb="17">
      <t>サイデ</t>
    </rPh>
    <phoneticPr fontId="2"/>
  </si>
  <si>
    <t>１２２．特別会計・公営企業会計決算額の推移（歳入）</t>
    <rPh sb="4" eb="6">
      <t>トクベツ</t>
    </rPh>
    <rPh sb="6" eb="8">
      <t>カイケイ</t>
    </rPh>
    <rPh sb="9" eb="11">
      <t>コウエイ</t>
    </rPh>
    <rPh sb="11" eb="13">
      <t>キギョウ</t>
    </rPh>
    <rPh sb="13" eb="15">
      <t>カイケイ</t>
    </rPh>
    <rPh sb="15" eb="17">
      <t>ケッサン</t>
    </rPh>
    <rPh sb="17" eb="18">
      <t>ガク</t>
    </rPh>
    <rPh sb="19" eb="21">
      <t>スイイ</t>
    </rPh>
    <rPh sb="22" eb="24">
      <t>サイニュウ</t>
    </rPh>
    <phoneticPr fontId="2"/>
  </si>
  <si>
    <t>１２３．特別会計・公営企業会計決算額の推移（歳出）</t>
    <rPh sb="4" eb="6">
      <t>トクベツ</t>
    </rPh>
    <rPh sb="6" eb="8">
      <t>カイケイ</t>
    </rPh>
    <rPh sb="9" eb="11">
      <t>コウエイ</t>
    </rPh>
    <rPh sb="11" eb="13">
      <t>キギョウ</t>
    </rPh>
    <rPh sb="13" eb="15">
      <t>カイケイ</t>
    </rPh>
    <rPh sb="15" eb="17">
      <t>ケッサン</t>
    </rPh>
    <rPh sb="17" eb="18">
      <t>ガク</t>
    </rPh>
    <rPh sb="19" eb="21">
      <t>スイイ</t>
    </rPh>
    <rPh sb="22" eb="24">
      <t>サイデ</t>
    </rPh>
    <phoneticPr fontId="2"/>
  </si>
  <si>
    <t>－</t>
  </si>
  <si>
    <t>令和5年度</t>
    <rPh sb="0" eb="2">
      <t>レイワ</t>
    </rPh>
    <rPh sb="3" eb="5">
      <t>ネンド</t>
    </rPh>
    <phoneticPr fontId="3"/>
  </si>
  <si>
    <t>令和4年度</t>
    <phoneticPr fontId="2"/>
  </si>
  <si>
    <t>令和5年度</t>
    <phoneticPr fontId="2"/>
  </si>
  <si>
    <t>令和6年度</t>
    <phoneticPr fontId="2"/>
  </si>
  <si>
    <t>令和4年度</t>
    <rPh sb="0" eb="1">
      <t>レイ</t>
    </rPh>
    <rPh sb="1" eb="2">
      <t>カズ</t>
    </rPh>
    <rPh sb="3" eb="5">
      <t>ネンド</t>
    </rPh>
    <rPh sb="4" eb="5">
      <t>ド</t>
    </rPh>
    <phoneticPr fontId="3"/>
  </si>
  <si>
    <t>令和6年度</t>
    <rPh sb="0" eb="2">
      <t>レイワ</t>
    </rPh>
    <rPh sb="3" eb="5">
      <t>ネンド</t>
    </rPh>
    <phoneticPr fontId="3"/>
  </si>
  <si>
    <t>寄附金</t>
    <rPh sb="0" eb="2">
      <t>キフ</t>
    </rPh>
    <phoneticPr fontId="2"/>
  </si>
  <si>
    <t>-</t>
    <phoneticPr fontId="2"/>
  </si>
  <si>
    <t>(注)介護老人保健施設「ナイスケアまほろば」は令和６年４月１日をもって医療法人睦会へ事業譲渡</t>
    <rPh sb="1" eb="2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</si>
</sst>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0" xfId="1" applyFont="1" applyFill="1">
      <alignment vertical="center"/>
    </xf>
    <xf numFmtId="0" fontId="0" fillId="0" borderId="0" xfId="0" applyFill="1">
      <alignment vertical="center"/>
    </xf>
    <xf numFmtId="3" fontId="5" fillId="0" borderId="0" xfId="0" applyNumberFormat="1" applyFont="1" applyFill="1">
      <alignment vertical="center"/>
    </xf>
    <xf numFmtId="176" fontId="5" fillId="0" borderId="0" xfId="0" quotePrefix="1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3" fontId="5" fillId="0" borderId="7" xfId="0" applyNumberFormat="1" applyFont="1" applyFill="1" applyBorder="1">
      <alignment vertical="center"/>
    </xf>
    <xf numFmtId="176" fontId="5" fillId="0" borderId="7" xfId="0" quotePrefix="1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>
      <alignment vertical="center"/>
    </xf>
    <xf numFmtId="38" fontId="5" fillId="0" borderId="7" xfId="1" applyFont="1" applyFill="1" applyBorder="1">
      <alignment vertical="center"/>
    </xf>
    <xf numFmtId="38" fontId="5" fillId="0" borderId="0" xfId="1" applyFont="1" applyFill="1" applyBorder="1">
      <alignment vertical="center"/>
    </xf>
    <xf numFmtId="38" fontId="5" fillId="0" borderId="0" xfId="1" applyFont="1" applyFill="1" applyBorder="1" applyAlignment="1">
      <alignment horizontal="right" vertical="center" wrapText="1"/>
    </xf>
    <xf numFmtId="38" fontId="5" fillId="0" borderId="0" xfId="1" applyFont="1" applyFill="1" applyBorder="1" applyAlignment="1">
      <alignment horizontal="right" vertical="center"/>
    </xf>
    <xf numFmtId="38" fontId="5" fillId="0" borderId="6" xfId="1" applyFont="1" applyFill="1" applyBorder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4" xfId="0" applyFont="1" applyFill="1" applyBorder="1">
      <alignment vertical="center"/>
    </xf>
    <xf numFmtId="0" fontId="7" fillId="0" borderId="4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0" xfId="0" applyFont="1" applyFill="1" applyBorder="1">
      <alignment vertical="center"/>
    </xf>
    <xf numFmtId="38" fontId="0" fillId="0" borderId="0" xfId="1" applyFont="1" applyFill="1">
      <alignment vertical="center"/>
    </xf>
    <xf numFmtId="0" fontId="0" fillId="0" borderId="0" xfId="0" applyFill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vertical="top"/>
    </xf>
    <xf numFmtId="0" fontId="5" fillId="0" borderId="9" xfId="0" applyFont="1" applyFill="1" applyBorder="1" applyAlignment="1">
      <alignment horizontal="center" vertical="center"/>
    </xf>
    <xf numFmtId="38" fontId="0" fillId="0" borderId="0" xfId="1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7" fontId="5" fillId="0" borderId="0" xfId="0" quotePrefix="1" applyNumberFormat="1" applyFont="1" applyFill="1" applyAlignment="1">
      <alignment horizontal="right" vertical="center"/>
    </xf>
    <xf numFmtId="177" fontId="5" fillId="0" borderId="0" xfId="0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38" fontId="0" fillId="0" borderId="0" xfId="0" applyNumberFormat="1">
      <alignment vertical="center"/>
    </xf>
    <xf numFmtId="3" fontId="0" fillId="0" borderId="0" xfId="0" applyNumberFormat="1" applyFill="1">
      <alignment vertical="center"/>
    </xf>
    <xf numFmtId="177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Border="1">
      <alignment vertical="center"/>
    </xf>
    <xf numFmtId="176" fontId="5" fillId="0" borderId="0" xfId="0" quotePrefix="1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38" fontId="5" fillId="0" borderId="6" xfId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23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distributed" vertical="center"/>
    </xf>
    <xf numFmtId="0" fontId="5" fillId="0" borderId="21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18" xfId="0" applyFont="1" applyFill="1" applyBorder="1" applyAlignment="1">
      <alignment horizontal="distributed" vertical="center"/>
    </xf>
    <xf numFmtId="0" fontId="0" fillId="0" borderId="20" xfId="0" applyFill="1" applyBorder="1" applyAlignment="1">
      <alignment horizontal="distributed" vertical="center"/>
    </xf>
    <xf numFmtId="0" fontId="0" fillId="0" borderId="21" xfId="0" applyFill="1" applyBorder="1" applyAlignment="1">
      <alignment horizontal="distributed" vertical="center"/>
    </xf>
    <xf numFmtId="0" fontId="0" fillId="0" borderId="22" xfId="0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distributed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tabSelected="1" zoomScaleNormal="100" zoomScaleSheetLayoutView="100" workbookViewId="0">
      <selection activeCell="F1" sqref="F1"/>
    </sheetView>
  </sheetViews>
  <sheetFormatPr defaultColWidth="9" defaultRowHeight="13.5" x14ac:dyDescent="0.15"/>
  <cols>
    <col min="1" max="1" width="22.375" style="6" customWidth="1"/>
    <col min="2" max="2" width="11.125" style="6" customWidth="1"/>
    <col min="3" max="3" width="8.125" style="6" customWidth="1"/>
    <col min="4" max="4" width="11.125" style="6" customWidth="1"/>
    <col min="5" max="5" width="8.125" style="6" customWidth="1"/>
    <col min="6" max="6" width="11.125" style="3" customWidth="1"/>
    <col min="7" max="7" width="8.125" style="3" customWidth="1"/>
    <col min="8" max="9" width="9" style="6"/>
    <col min="10" max="10" width="10.25" style="6" bestFit="1" customWidth="1"/>
    <col min="11" max="16384" width="9" style="6"/>
  </cols>
  <sheetData>
    <row r="1" spans="1:10" ht="18.75" x14ac:dyDescent="0.15">
      <c r="A1" s="23" t="s">
        <v>6</v>
      </c>
    </row>
    <row r="2" spans="1:10" ht="13.5" customHeight="1" x14ac:dyDescent="0.15">
      <c r="A2" s="24"/>
    </row>
    <row r="3" spans="1:10" ht="17.25" x14ac:dyDescent="0.15">
      <c r="A3" s="25" t="s">
        <v>61</v>
      </c>
    </row>
    <row r="4" spans="1:10" ht="13.5" customHeight="1" x14ac:dyDescent="0.15">
      <c r="A4" s="25"/>
    </row>
    <row r="5" spans="1:10" x14ac:dyDescent="0.15">
      <c r="A5" s="61" t="s">
        <v>0</v>
      </c>
      <c r="B5" s="61"/>
      <c r="C5" s="3"/>
      <c r="D5" s="3"/>
      <c r="E5" s="3"/>
      <c r="F5" s="48"/>
      <c r="G5" s="48"/>
    </row>
    <row r="6" spans="1:10" ht="30" customHeight="1" x14ac:dyDescent="0.15">
      <c r="A6" s="57" t="s">
        <v>16</v>
      </c>
      <c r="B6" s="58" t="s">
        <v>67</v>
      </c>
      <c r="C6" s="59"/>
      <c r="D6" s="58" t="s">
        <v>68</v>
      </c>
      <c r="E6" s="59"/>
      <c r="F6" s="60" t="s">
        <v>69</v>
      </c>
      <c r="G6" s="59"/>
    </row>
    <row r="7" spans="1:10" ht="20.100000000000001" customHeight="1" x14ac:dyDescent="0.15">
      <c r="A7" s="57"/>
      <c r="B7" s="46" t="s">
        <v>19</v>
      </c>
      <c r="C7" s="45" t="s">
        <v>20</v>
      </c>
      <c r="D7" s="46" t="s">
        <v>19</v>
      </c>
      <c r="E7" s="45" t="s">
        <v>20</v>
      </c>
      <c r="F7" s="46" t="s">
        <v>19</v>
      </c>
      <c r="G7" s="54" t="s">
        <v>20</v>
      </c>
      <c r="I7"/>
    </row>
    <row r="8" spans="1:10" ht="20.100000000000001" customHeight="1" x14ac:dyDescent="0.15">
      <c r="A8" s="26"/>
      <c r="B8" s="3"/>
      <c r="C8" s="3"/>
      <c r="D8" s="3"/>
      <c r="E8" s="3"/>
      <c r="I8"/>
    </row>
    <row r="9" spans="1:10" ht="20.100000000000001" customHeight="1" x14ac:dyDescent="0.15">
      <c r="A9" s="27" t="s">
        <v>23</v>
      </c>
      <c r="B9" s="7">
        <v>24281043</v>
      </c>
      <c r="C9" s="8">
        <v>100</v>
      </c>
      <c r="D9" s="7">
        <v>25415318</v>
      </c>
      <c r="E9" s="8">
        <v>100</v>
      </c>
      <c r="F9" s="7">
        <v>26129644</v>
      </c>
      <c r="G9" s="8">
        <v>100</v>
      </c>
      <c r="I9"/>
    </row>
    <row r="10" spans="1:10" ht="20.100000000000001" customHeight="1" x14ac:dyDescent="0.15">
      <c r="A10" s="28"/>
      <c r="B10" s="3"/>
      <c r="C10" s="3"/>
      <c r="D10" s="3"/>
      <c r="E10" s="3"/>
      <c r="I10"/>
    </row>
    <row r="11" spans="1:10" ht="24.95" customHeight="1" x14ac:dyDescent="0.15">
      <c r="A11" s="27" t="s">
        <v>24</v>
      </c>
      <c r="B11" s="7">
        <v>8501374</v>
      </c>
      <c r="C11" s="8">
        <v>35.012392177716585</v>
      </c>
      <c r="D11" s="7">
        <v>8299437</v>
      </c>
      <c r="E11" s="8">
        <v>32.655255385748077</v>
      </c>
      <c r="F11" s="7">
        <v>7794005</v>
      </c>
      <c r="G11" s="8">
        <f>F11/$F$9*100</f>
        <v>29.828209676335433</v>
      </c>
      <c r="J11" s="50"/>
    </row>
    <row r="12" spans="1:10" ht="24.95" customHeight="1" x14ac:dyDescent="0.15">
      <c r="A12" s="27" t="s">
        <v>25</v>
      </c>
      <c r="B12" s="7">
        <v>160857</v>
      </c>
      <c r="C12" s="8">
        <v>0.66247977897819299</v>
      </c>
      <c r="D12" s="7">
        <v>159268</v>
      </c>
      <c r="E12" s="8">
        <v>0.62666144881602504</v>
      </c>
      <c r="F12" s="7">
        <v>163468</v>
      </c>
      <c r="G12" s="8">
        <f t="shared" ref="G12:G30" si="0">F12/$F$9*100</f>
        <v>0.62560362475661746</v>
      </c>
    </row>
    <row r="13" spans="1:10" ht="24.95" customHeight="1" x14ac:dyDescent="0.15">
      <c r="A13" s="27" t="s">
        <v>26</v>
      </c>
      <c r="B13" s="7">
        <v>4871</v>
      </c>
      <c r="C13" s="8">
        <v>2.0060917482004378E-2</v>
      </c>
      <c r="D13" s="7">
        <v>4391</v>
      </c>
      <c r="E13" s="8">
        <v>1.7276982330105019E-2</v>
      </c>
      <c r="F13" s="7">
        <v>5278</v>
      </c>
      <c r="G13" s="8">
        <f t="shared" si="0"/>
        <v>2.0199280173889854E-2</v>
      </c>
    </row>
    <row r="14" spans="1:10" ht="24.95" customHeight="1" x14ac:dyDescent="0.15">
      <c r="A14" s="27" t="s">
        <v>27</v>
      </c>
      <c r="B14" s="7">
        <v>35110</v>
      </c>
      <c r="C14" s="8">
        <v>0.14459840131249715</v>
      </c>
      <c r="D14" s="7">
        <v>40579</v>
      </c>
      <c r="E14" s="8">
        <v>0.15966355408183364</v>
      </c>
      <c r="F14" s="7">
        <v>57845</v>
      </c>
      <c r="G14" s="8">
        <f t="shared" si="0"/>
        <v>0.22137691581255373</v>
      </c>
    </row>
    <row r="15" spans="1:10" ht="24.95" customHeight="1" x14ac:dyDescent="0.15">
      <c r="A15" s="29" t="s">
        <v>28</v>
      </c>
      <c r="B15" s="7">
        <v>25921</v>
      </c>
      <c r="C15" s="8">
        <v>0.10675406324184673</v>
      </c>
      <c r="D15" s="7">
        <v>45259</v>
      </c>
      <c r="E15" s="8">
        <v>0.17807764592990732</v>
      </c>
      <c r="F15" s="7">
        <v>79685</v>
      </c>
      <c r="G15" s="8">
        <f t="shared" si="0"/>
        <v>0.30496014411830485</v>
      </c>
    </row>
    <row r="16" spans="1:10" ht="24.95" customHeight="1" x14ac:dyDescent="0.15">
      <c r="A16" s="27" t="s">
        <v>59</v>
      </c>
      <c r="B16" s="7">
        <v>102023</v>
      </c>
      <c r="C16" s="8">
        <v>0.42017552540885494</v>
      </c>
      <c r="D16" s="7">
        <v>97239</v>
      </c>
      <c r="E16" s="8">
        <v>0.38259997376385374</v>
      </c>
      <c r="F16" s="7">
        <v>114038</v>
      </c>
      <c r="G16" s="8">
        <f t="shared" si="0"/>
        <v>0.43643151050967244</v>
      </c>
    </row>
    <row r="17" spans="1:7" ht="24.95" customHeight="1" x14ac:dyDescent="0.15">
      <c r="A17" s="27" t="s">
        <v>29</v>
      </c>
      <c r="B17" s="7">
        <v>1173351</v>
      </c>
      <c r="C17" s="8">
        <v>4.8323747871950973</v>
      </c>
      <c r="D17" s="7">
        <v>1161776</v>
      </c>
      <c r="E17" s="8">
        <v>4.5711645236939393</v>
      </c>
      <c r="F17" s="7">
        <v>1265650</v>
      </c>
      <c r="G17" s="8">
        <f t="shared" si="0"/>
        <v>4.843732275877926</v>
      </c>
    </row>
    <row r="18" spans="1:7" ht="24.95" customHeight="1" x14ac:dyDescent="0.15">
      <c r="A18" s="27" t="s">
        <v>31</v>
      </c>
      <c r="B18" s="7">
        <v>17397</v>
      </c>
      <c r="C18" s="8">
        <v>7.164848725814621E-2</v>
      </c>
      <c r="D18" s="7">
        <v>20804</v>
      </c>
      <c r="E18" s="8">
        <v>8.1856146753701842E-2</v>
      </c>
      <c r="F18" s="7">
        <v>21630</v>
      </c>
      <c r="G18" s="8">
        <f t="shared" si="0"/>
        <v>8.2779543418195822E-2</v>
      </c>
    </row>
    <row r="19" spans="1:7" ht="24.95" customHeight="1" x14ac:dyDescent="0.15">
      <c r="A19" s="27" t="s">
        <v>32</v>
      </c>
      <c r="B19" s="7">
        <v>56481</v>
      </c>
      <c r="C19" s="8">
        <v>0.23261356606468675</v>
      </c>
      <c r="D19" s="7">
        <v>57225</v>
      </c>
      <c r="E19" s="8">
        <v>0.22515948846282388</v>
      </c>
      <c r="F19" s="7">
        <v>269669</v>
      </c>
      <c r="G19" s="8">
        <f t="shared" si="0"/>
        <v>1.0320423806769048</v>
      </c>
    </row>
    <row r="20" spans="1:7" ht="24.95" customHeight="1" x14ac:dyDescent="0.15">
      <c r="A20" s="27" t="s">
        <v>33</v>
      </c>
      <c r="B20" s="7">
        <v>5073798</v>
      </c>
      <c r="C20" s="8">
        <v>20.896128720664926</v>
      </c>
      <c r="D20" s="7">
        <v>4813794</v>
      </c>
      <c r="E20" s="8">
        <v>18.940522404638021</v>
      </c>
      <c r="F20" s="7">
        <v>5128813</v>
      </c>
      <c r="G20" s="8">
        <f t="shared" si="0"/>
        <v>19.628330948557888</v>
      </c>
    </row>
    <row r="21" spans="1:7" ht="24.95" customHeight="1" x14ac:dyDescent="0.15">
      <c r="A21" s="29" t="s">
        <v>34</v>
      </c>
      <c r="B21" s="7">
        <v>5434</v>
      </c>
      <c r="C21" s="8">
        <v>2.2379598767647668E-2</v>
      </c>
      <c r="D21" s="7">
        <v>4562</v>
      </c>
      <c r="E21" s="8">
        <v>1.7949804916861555E-2</v>
      </c>
      <c r="F21" s="7">
        <v>3935</v>
      </c>
      <c r="G21" s="8">
        <f t="shared" si="0"/>
        <v>1.5059523964429061E-2</v>
      </c>
    </row>
    <row r="22" spans="1:7" ht="24.95" customHeight="1" x14ac:dyDescent="0.15">
      <c r="A22" s="27" t="s">
        <v>35</v>
      </c>
      <c r="B22" s="7">
        <v>99537</v>
      </c>
      <c r="C22" s="8">
        <v>0.40993708548681368</v>
      </c>
      <c r="D22" s="7">
        <v>105383</v>
      </c>
      <c r="E22" s="8">
        <v>0.41464364128751013</v>
      </c>
      <c r="F22" s="7">
        <v>94961</v>
      </c>
      <c r="G22" s="8">
        <f t="shared" si="0"/>
        <v>0.36342247908161318</v>
      </c>
    </row>
    <row r="23" spans="1:7" ht="24.95" customHeight="1" x14ac:dyDescent="0.15">
      <c r="A23" s="27" t="s">
        <v>36</v>
      </c>
      <c r="B23" s="7">
        <v>256804</v>
      </c>
      <c r="C23" s="8">
        <v>1.057631667634706</v>
      </c>
      <c r="D23" s="7">
        <v>262635</v>
      </c>
      <c r="E23" s="8">
        <v>1.0333728659228265</v>
      </c>
      <c r="F23" s="7">
        <f>228963+23532</f>
        <v>252495</v>
      </c>
      <c r="G23" s="8">
        <f t="shared" si="0"/>
        <v>0.9663162651584537</v>
      </c>
    </row>
    <row r="24" spans="1:7" ht="24.95" customHeight="1" x14ac:dyDescent="0.15">
      <c r="A24" s="27" t="s">
        <v>37</v>
      </c>
      <c r="B24" s="7">
        <v>4032770</v>
      </c>
      <c r="C24" s="8">
        <v>16.608718167502111</v>
      </c>
      <c r="D24" s="7">
        <v>3459280</v>
      </c>
      <c r="E24" s="8">
        <v>13.611004198334248</v>
      </c>
      <c r="F24" s="7">
        <v>4149957</v>
      </c>
      <c r="G24" s="8">
        <f t="shared" si="0"/>
        <v>15.882179642401558</v>
      </c>
    </row>
    <row r="25" spans="1:7" ht="24.95" customHeight="1" x14ac:dyDescent="0.15">
      <c r="A25" s="27" t="s">
        <v>38</v>
      </c>
      <c r="B25" s="7">
        <v>1551415</v>
      </c>
      <c r="C25" s="8">
        <v>6.3894083956772372</v>
      </c>
      <c r="D25" s="7">
        <v>1436520</v>
      </c>
      <c r="E25" s="8">
        <v>5.6521818849561516</v>
      </c>
      <c r="F25" s="7">
        <v>1556658</v>
      </c>
      <c r="G25" s="8">
        <f t="shared" si="0"/>
        <v>5.9574405223431288</v>
      </c>
    </row>
    <row r="26" spans="1:7" ht="24.95" customHeight="1" x14ac:dyDescent="0.15">
      <c r="A26" s="27" t="s">
        <v>39</v>
      </c>
      <c r="B26" s="7">
        <v>202169</v>
      </c>
      <c r="C26" s="8">
        <v>0.8326207403858229</v>
      </c>
      <c r="D26" s="7">
        <v>41818</v>
      </c>
      <c r="E26" s="8">
        <v>0.16453856685956084</v>
      </c>
      <c r="F26" s="7">
        <v>44978</v>
      </c>
      <c r="G26" s="8">
        <f t="shared" si="0"/>
        <v>0.17213399463077264</v>
      </c>
    </row>
    <row r="27" spans="1:7" ht="24.95" customHeight="1" x14ac:dyDescent="0.15">
      <c r="A27" s="27" t="s">
        <v>72</v>
      </c>
      <c r="B27" s="7">
        <v>19720</v>
      </c>
      <c r="C27" s="8">
        <v>8.1215621585942574E-2</v>
      </c>
      <c r="D27" s="7">
        <v>24114</v>
      </c>
      <c r="E27" s="8">
        <v>9.4879788637702661E-2</v>
      </c>
      <c r="F27" s="7">
        <v>21062</v>
      </c>
      <c r="G27" s="8">
        <f t="shared" si="0"/>
        <v>8.0605767150903396E-2</v>
      </c>
    </row>
    <row r="28" spans="1:7" ht="24.95" customHeight="1" x14ac:dyDescent="0.15">
      <c r="A28" s="27" t="s">
        <v>40</v>
      </c>
      <c r="B28" s="9">
        <v>139801</v>
      </c>
      <c r="C28" s="8">
        <v>0.57576192258297965</v>
      </c>
      <c r="D28" s="9">
        <v>1475993</v>
      </c>
      <c r="E28" s="8">
        <v>5.8074937327166243</v>
      </c>
      <c r="F28" s="9">
        <v>1275586</v>
      </c>
      <c r="G28" s="8">
        <f t="shared" si="0"/>
        <v>4.8817580522719712</v>
      </c>
    </row>
    <row r="29" spans="1:7" ht="24.95" customHeight="1" x14ac:dyDescent="0.15">
      <c r="A29" s="27" t="s">
        <v>41</v>
      </c>
      <c r="B29" s="7">
        <v>1080369</v>
      </c>
      <c r="C29" s="8">
        <v>4.4494340708510753</v>
      </c>
      <c r="D29" s="7">
        <v>1092541</v>
      </c>
      <c r="E29" s="8">
        <v>4.2987500687577462</v>
      </c>
      <c r="F29" s="7">
        <v>999104</v>
      </c>
      <c r="G29" s="8">
        <f t="shared" si="0"/>
        <v>3.823641837600237</v>
      </c>
    </row>
    <row r="30" spans="1:7" ht="24.95" customHeight="1" x14ac:dyDescent="0.15">
      <c r="A30" s="27" t="s">
        <v>42</v>
      </c>
      <c r="B30" s="7">
        <v>701041</v>
      </c>
      <c r="C30" s="8">
        <v>2.8871947551841162</v>
      </c>
      <c r="D30" s="7">
        <v>931946</v>
      </c>
      <c r="E30" s="8">
        <v>3.6668673592830907</v>
      </c>
      <c r="F30" s="7">
        <v>1121226</v>
      </c>
      <c r="G30" s="8">
        <f t="shared" si="0"/>
        <v>4.2910113892098947</v>
      </c>
    </row>
    <row r="31" spans="1:7" ht="24.95" customHeight="1" x14ac:dyDescent="0.15">
      <c r="A31" s="27" t="s">
        <v>43</v>
      </c>
      <c r="B31" s="52">
        <v>1040800</v>
      </c>
      <c r="C31" s="53">
        <v>4.2864715490187137</v>
      </c>
      <c r="D31" s="52">
        <v>1879100</v>
      </c>
      <c r="E31" s="53">
        <v>7.3935726478024</v>
      </c>
      <c r="F31" s="52">
        <v>1709600</v>
      </c>
      <c r="G31" s="53">
        <f>F31/$F$9*100</f>
        <v>6.5427603988787597</v>
      </c>
    </row>
    <row r="32" spans="1:7" ht="24.95" customHeight="1" x14ac:dyDescent="0.15">
      <c r="A32" s="30" t="s">
        <v>30</v>
      </c>
      <c r="B32" s="10" t="s">
        <v>65</v>
      </c>
      <c r="C32" s="53" t="s">
        <v>65</v>
      </c>
      <c r="D32" s="10">
        <v>1654</v>
      </c>
      <c r="E32" s="53">
        <v>6.5078863069901382E-3</v>
      </c>
      <c r="F32" s="10" t="s">
        <v>65</v>
      </c>
      <c r="G32" s="53" t="s">
        <v>65</v>
      </c>
    </row>
    <row r="33" spans="1:7" x14ac:dyDescent="0.15">
      <c r="A33" s="1" t="s">
        <v>14</v>
      </c>
      <c r="B33" s="14"/>
      <c r="C33" s="16"/>
      <c r="D33" s="14"/>
      <c r="E33" s="15"/>
      <c r="F33" s="14"/>
      <c r="G33" s="15"/>
    </row>
    <row r="34" spans="1:7" ht="13.5" customHeight="1" x14ac:dyDescent="0.15">
      <c r="A34" s="3" t="s">
        <v>15</v>
      </c>
      <c r="B34" s="31"/>
      <c r="C34" s="3"/>
      <c r="D34" s="3"/>
      <c r="E34" s="3"/>
    </row>
    <row r="35" spans="1:7" ht="13.5" customHeight="1" x14ac:dyDescent="0.15">
      <c r="G35" s="43"/>
    </row>
    <row r="36" spans="1:7" ht="13.5" customHeight="1" x14ac:dyDescent="0.15"/>
  </sheetData>
  <mergeCells count="5">
    <mergeCell ref="A6:A7"/>
    <mergeCell ref="D6:E6"/>
    <mergeCell ref="F6:G6"/>
    <mergeCell ref="B6:C6"/>
    <mergeCell ref="A5:B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Normal="100" zoomScaleSheetLayoutView="100" workbookViewId="0">
      <selection activeCell="F1" sqref="F1"/>
    </sheetView>
  </sheetViews>
  <sheetFormatPr defaultColWidth="9" defaultRowHeight="13.5" x14ac:dyDescent="0.15"/>
  <cols>
    <col min="1" max="1" width="22.375" style="6" customWidth="1"/>
    <col min="2" max="2" width="11.125" style="32" customWidth="1"/>
    <col min="3" max="3" width="8.125" style="6" customWidth="1"/>
    <col min="4" max="4" width="11.125" style="32" customWidth="1"/>
    <col min="5" max="5" width="8.125" style="33" customWidth="1"/>
    <col min="6" max="6" width="11.125" style="3" customWidth="1"/>
    <col min="7" max="7" width="8.125" style="3" customWidth="1"/>
    <col min="8" max="9" width="9" style="6"/>
    <col min="10" max="10" width="10.25" style="6" bestFit="1" customWidth="1"/>
    <col min="11" max="16384" width="9" style="6"/>
  </cols>
  <sheetData>
    <row r="1" spans="1:10" ht="17.25" x14ac:dyDescent="0.15">
      <c r="A1" s="25" t="s">
        <v>62</v>
      </c>
    </row>
    <row r="2" spans="1:10" ht="13.5" customHeight="1" x14ac:dyDescent="0.15">
      <c r="A2" s="25"/>
    </row>
    <row r="3" spans="1:10" x14ac:dyDescent="0.15">
      <c r="A3" s="61" t="s">
        <v>0</v>
      </c>
      <c r="B3" s="61"/>
      <c r="C3" s="3"/>
      <c r="D3" s="5"/>
      <c r="E3" s="22"/>
      <c r="F3" s="62"/>
      <c r="G3" s="62"/>
    </row>
    <row r="4" spans="1:10" ht="30" customHeight="1" x14ac:dyDescent="0.15">
      <c r="A4" s="57" t="s">
        <v>16</v>
      </c>
      <c r="B4" s="58" t="s">
        <v>67</v>
      </c>
      <c r="C4" s="59"/>
      <c r="D4" s="58" t="s">
        <v>68</v>
      </c>
      <c r="E4" s="59"/>
      <c r="F4" s="60" t="s">
        <v>69</v>
      </c>
      <c r="G4" s="59"/>
    </row>
    <row r="5" spans="1:10" ht="20.100000000000001" customHeight="1" x14ac:dyDescent="0.15">
      <c r="A5" s="57"/>
      <c r="B5" s="4" t="s">
        <v>19</v>
      </c>
      <c r="C5" s="45" t="s">
        <v>20</v>
      </c>
      <c r="D5" s="4" t="s">
        <v>19</v>
      </c>
      <c r="E5" s="45" t="s">
        <v>20</v>
      </c>
      <c r="F5" s="4" t="s">
        <v>21</v>
      </c>
      <c r="G5" s="54" t="s">
        <v>22</v>
      </c>
    </row>
    <row r="6" spans="1:10" ht="20.100000000000001" customHeight="1" x14ac:dyDescent="0.15">
      <c r="A6" s="26"/>
      <c r="B6" s="5"/>
      <c r="C6" s="3"/>
      <c r="D6" s="5"/>
      <c r="E6" s="44"/>
      <c r="F6" s="5"/>
      <c r="G6" s="55"/>
      <c r="I6"/>
    </row>
    <row r="7" spans="1:10" ht="20.100000000000001" customHeight="1" x14ac:dyDescent="0.15">
      <c r="A7" s="27" t="s">
        <v>44</v>
      </c>
      <c r="B7" s="7">
        <v>23188502</v>
      </c>
      <c r="C7" s="41">
        <v>100</v>
      </c>
      <c r="D7" s="7">
        <v>24416214</v>
      </c>
      <c r="E7" s="41">
        <v>100</v>
      </c>
      <c r="F7" s="7">
        <v>24789791</v>
      </c>
      <c r="G7" s="41">
        <v>100</v>
      </c>
      <c r="I7"/>
    </row>
    <row r="8" spans="1:10" ht="20.100000000000001" customHeight="1" x14ac:dyDescent="0.15">
      <c r="A8" s="28"/>
      <c r="B8" s="3"/>
      <c r="C8" s="42"/>
      <c r="D8" s="3"/>
      <c r="E8" s="42"/>
      <c r="G8" s="42"/>
      <c r="I8"/>
    </row>
    <row r="9" spans="1:10" ht="30" customHeight="1" x14ac:dyDescent="0.15">
      <c r="A9" s="27" t="s">
        <v>45</v>
      </c>
      <c r="B9" s="7">
        <v>185221</v>
      </c>
      <c r="C9" s="42">
        <v>0.79876224863512091</v>
      </c>
      <c r="D9" s="7">
        <v>190490</v>
      </c>
      <c r="E9" s="42">
        <v>0.78017828644522857</v>
      </c>
      <c r="F9" s="7">
        <v>185085</v>
      </c>
      <c r="G9" s="42">
        <f>F9/$F$7*100</f>
        <v>0.74661783150975336</v>
      </c>
      <c r="J9" s="50"/>
    </row>
    <row r="10" spans="1:10" ht="30" customHeight="1" x14ac:dyDescent="0.15">
      <c r="A10" s="27" t="s">
        <v>46</v>
      </c>
      <c r="B10" s="7">
        <v>3916963</v>
      </c>
      <c r="C10" s="42">
        <v>16.891832857508433</v>
      </c>
      <c r="D10" s="7">
        <v>4902078</v>
      </c>
      <c r="E10" s="42">
        <v>20.077142181011357</v>
      </c>
      <c r="F10" s="7">
        <v>3420313</v>
      </c>
      <c r="G10" s="42">
        <f t="shared" ref="G10:G20" si="0">F10/$F$7*100</f>
        <v>13.797264365802842</v>
      </c>
    </row>
    <row r="11" spans="1:10" ht="30" customHeight="1" x14ac:dyDescent="0.15">
      <c r="A11" s="27" t="s">
        <v>47</v>
      </c>
      <c r="B11" s="7">
        <v>8230922</v>
      </c>
      <c r="C11" s="42">
        <v>35.495703862198603</v>
      </c>
      <c r="D11" s="7">
        <v>8309031</v>
      </c>
      <c r="E11" s="42">
        <v>34.030791997481671</v>
      </c>
      <c r="F11" s="7">
        <v>8996914</v>
      </c>
      <c r="G11" s="42">
        <f t="shared" si="0"/>
        <v>36.292819088309372</v>
      </c>
    </row>
    <row r="12" spans="1:10" ht="30" customHeight="1" x14ac:dyDescent="0.15">
      <c r="A12" s="27" t="s">
        <v>48</v>
      </c>
      <c r="B12" s="7">
        <v>2742401</v>
      </c>
      <c r="C12" s="42">
        <v>11.826555247078918</v>
      </c>
      <c r="D12" s="7">
        <v>2671621</v>
      </c>
      <c r="E12" s="42">
        <v>10.941995347845493</v>
      </c>
      <c r="F12" s="7">
        <v>2817906</v>
      </c>
      <c r="G12" s="42">
        <f t="shared" si="0"/>
        <v>11.367203539553843</v>
      </c>
    </row>
    <row r="13" spans="1:10" ht="30" customHeight="1" x14ac:dyDescent="0.15">
      <c r="A13" s="27" t="s">
        <v>49</v>
      </c>
      <c r="B13" s="7">
        <v>13770</v>
      </c>
      <c r="C13" s="42">
        <v>5.9382878635282264E-2</v>
      </c>
      <c r="D13" s="7">
        <v>14455</v>
      </c>
      <c r="E13" s="42">
        <v>5.9202462756920461E-2</v>
      </c>
      <c r="F13" s="7">
        <v>14064</v>
      </c>
      <c r="G13" s="42">
        <f t="shared" si="0"/>
        <v>5.6733031754886511E-2</v>
      </c>
    </row>
    <row r="14" spans="1:10" ht="30" customHeight="1" x14ac:dyDescent="0.15">
      <c r="A14" s="27" t="s">
        <v>50</v>
      </c>
      <c r="B14" s="7">
        <v>483750</v>
      </c>
      <c r="C14" s="42">
        <v>2.0861632200303406</v>
      </c>
      <c r="D14" s="7">
        <v>492875</v>
      </c>
      <c r="E14" s="42">
        <v>2.0186381066286523</v>
      </c>
      <c r="F14" s="7">
        <v>600482</v>
      </c>
      <c r="G14" s="42">
        <f t="shared" si="0"/>
        <v>2.4222955328667353</v>
      </c>
    </row>
    <row r="15" spans="1:10" ht="30" customHeight="1" x14ac:dyDescent="0.15">
      <c r="A15" s="27" t="s">
        <v>51</v>
      </c>
      <c r="B15" s="7">
        <v>1025897</v>
      </c>
      <c r="C15" s="42">
        <v>4.4241624577560037</v>
      </c>
      <c r="D15" s="7">
        <v>717509</v>
      </c>
      <c r="E15" s="42">
        <v>2.9386578934801273</v>
      </c>
      <c r="F15" s="7">
        <v>444741</v>
      </c>
      <c r="G15" s="42">
        <f t="shared" si="0"/>
        <v>1.7940490099331616</v>
      </c>
    </row>
    <row r="16" spans="1:10" ht="30" customHeight="1" x14ac:dyDescent="0.15">
      <c r="A16" s="27" t="s">
        <v>52</v>
      </c>
      <c r="B16" s="7">
        <v>1459112</v>
      </c>
      <c r="C16" s="42">
        <v>6.2923943944287561</v>
      </c>
      <c r="D16" s="7">
        <v>1503811</v>
      </c>
      <c r="E16" s="42">
        <v>6.1590670855031</v>
      </c>
      <c r="F16" s="7">
        <v>1759160</v>
      </c>
      <c r="G16" s="42">
        <f t="shared" si="0"/>
        <v>7.0963083149833741</v>
      </c>
    </row>
    <row r="17" spans="1:7" ht="30" customHeight="1" x14ac:dyDescent="0.15">
      <c r="A17" s="27" t="s">
        <v>53</v>
      </c>
      <c r="B17" s="7">
        <v>789300</v>
      </c>
      <c r="C17" s="42">
        <v>3.4038421283099702</v>
      </c>
      <c r="D17" s="7">
        <v>784799</v>
      </c>
      <c r="E17" s="42">
        <v>3.2142534465007553</v>
      </c>
      <c r="F17" s="7">
        <v>831414</v>
      </c>
      <c r="G17" s="42">
        <f t="shared" si="0"/>
        <v>3.3538564322708493</v>
      </c>
    </row>
    <row r="18" spans="1:7" ht="30" customHeight="1" x14ac:dyDescent="0.15">
      <c r="A18" s="27" t="s">
        <v>54</v>
      </c>
      <c r="B18" s="7">
        <v>1803086</v>
      </c>
      <c r="C18" s="42">
        <v>7.775776115248842</v>
      </c>
      <c r="D18" s="7">
        <v>2158651</v>
      </c>
      <c r="E18" s="42">
        <v>8.8410553741050926</v>
      </c>
      <c r="F18" s="7">
        <v>3037941</v>
      </c>
      <c r="G18" s="42">
        <f t="shared" si="0"/>
        <v>12.254806827536385</v>
      </c>
    </row>
    <row r="19" spans="1:7" ht="30" customHeight="1" x14ac:dyDescent="0.15">
      <c r="A19" s="27" t="s">
        <v>55</v>
      </c>
      <c r="B19" s="7">
        <v>136225</v>
      </c>
      <c r="C19" s="42">
        <v>0.58746787524265265</v>
      </c>
      <c r="D19" s="7">
        <v>219080</v>
      </c>
      <c r="E19" s="42">
        <v>0.89727260745666793</v>
      </c>
      <c r="F19" s="7">
        <v>133673</v>
      </c>
      <c r="G19" s="42">
        <f t="shared" si="0"/>
        <v>0.53922600638303086</v>
      </c>
    </row>
    <row r="20" spans="1:7" ht="30" customHeight="1" x14ac:dyDescent="0.15">
      <c r="A20" s="27" t="s">
        <v>56</v>
      </c>
      <c r="B20" s="7">
        <v>2401855</v>
      </c>
      <c r="C20" s="42">
        <v>10.357956714927079</v>
      </c>
      <c r="D20" s="7">
        <v>2451815</v>
      </c>
      <c r="E20" s="42">
        <v>10.041749306424002</v>
      </c>
      <c r="F20" s="7">
        <v>2548099</v>
      </c>
      <c r="G20" s="42">
        <f t="shared" si="0"/>
        <v>10.278824053014404</v>
      </c>
    </row>
    <row r="21" spans="1:7" ht="30" customHeight="1" x14ac:dyDescent="0.15">
      <c r="A21" s="27" t="s">
        <v>57</v>
      </c>
      <c r="B21" s="10" t="s">
        <v>65</v>
      </c>
      <c r="C21" s="51" t="s">
        <v>65</v>
      </c>
      <c r="D21" s="10" t="s">
        <v>65</v>
      </c>
      <c r="E21" s="51" t="s">
        <v>65</v>
      </c>
      <c r="F21" s="10" t="s">
        <v>65</v>
      </c>
      <c r="G21" s="51" t="s">
        <v>65</v>
      </c>
    </row>
    <row r="22" spans="1:7" ht="30" customHeight="1" x14ac:dyDescent="0.15">
      <c r="A22" s="30" t="s">
        <v>58</v>
      </c>
      <c r="B22" s="11" t="s">
        <v>65</v>
      </c>
      <c r="C22" s="11" t="s">
        <v>65</v>
      </c>
      <c r="D22" s="11" t="s">
        <v>65</v>
      </c>
      <c r="E22" s="11" t="s">
        <v>65</v>
      </c>
      <c r="F22" s="11" t="s">
        <v>65</v>
      </c>
      <c r="G22" s="51" t="s">
        <v>65</v>
      </c>
    </row>
    <row r="23" spans="1:7" x14ac:dyDescent="0.15">
      <c r="A23" s="1" t="s">
        <v>14</v>
      </c>
      <c r="B23" s="14"/>
      <c r="C23" s="16"/>
      <c r="D23" s="14"/>
      <c r="E23" s="15"/>
      <c r="F23" s="14"/>
      <c r="G23" s="15"/>
    </row>
    <row r="24" spans="1:7" ht="13.5" customHeight="1" x14ac:dyDescent="0.15">
      <c r="A24" s="3" t="s">
        <v>15</v>
      </c>
      <c r="B24" s="31"/>
      <c r="C24" s="3"/>
      <c r="D24" s="3"/>
      <c r="E24" s="3"/>
    </row>
    <row r="25" spans="1:7" ht="13.5" customHeight="1" x14ac:dyDescent="0.15">
      <c r="G25" s="42"/>
    </row>
    <row r="26" spans="1:7" ht="13.5" customHeight="1" x14ac:dyDescent="0.15"/>
    <row r="27" spans="1:7" ht="13.5" customHeight="1" x14ac:dyDescent="0.15"/>
    <row r="28" spans="1:7" ht="13.5" customHeight="1" x14ac:dyDescent="0.15"/>
    <row r="29" spans="1:7" ht="13.5" customHeight="1" x14ac:dyDescent="0.15"/>
    <row r="30" spans="1:7" ht="13.5" customHeight="1" x14ac:dyDescent="0.15"/>
  </sheetData>
  <mergeCells count="6">
    <mergeCell ref="F3:G3"/>
    <mergeCell ref="A4:A5"/>
    <mergeCell ref="D4:E4"/>
    <mergeCell ref="F4:G4"/>
    <mergeCell ref="B4:C4"/>
    <mergeCell ref="A3:B3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"/>
  <sheetViews>
    <sheetView zoomScaleNormal="100" zoomScaleSheetLayoutView="100" workbookViewId="0">
      <selection activeCell="F1" sqref="F1"/>
    </sheetView>
  </sheetViews>
  <sheetFormatPr defaultColWidth="9" defaultRowHeight="13.5" x14ac:dyDescent="0.15"/>
  <cols>
    <col min="1" max="1" width="6.625" style="6" customWidth="1"/>
    <col min="2" max="2" width="14.125" style="6" customWidth="1"/>
    <col min="3" max="3" width="8.5" style="6" customWidth="1"/>
    <col min="4" max="4" width="17.625" style="6" customWidth="1"/>
    <col min="5" max="5" width="17.625" style="5" customWidth="1"/>
    <col min="6" max="6" width="17.625" style="6" customWidth="1"/>
    <col min="7" max="7" width="4.75" customWidth="1"/>
    <col min="8" max="8" width="10.25" bestFit="1" customWidth="1"/>
    <col min="20" max="16384" width="9" style="6"/>
  </cols>
  <sheetData>
    <row r="1" spans="1:6" ht="17.25" x14ac:dyDescent="0.15">
      <c r="A1" s="63" t="s">
        <v>63</v>
      </c>
      <c r="B1" s="63"/>
      <c r="C1" s="63"/>
      <c r="D1" s="63"/>
      <c r="E1" s="63"/>
    </row>
    <row r="2" spans="1:6" ht="13.5" customHeight="1" x14ac:dyDescent="0.15">
      <c r="B2" s="25"/>
      <c r="F2" s="6" t="s">
        <v>18</v>
      </c>
    </row>
    <row r="3" spans="1:6" x14ac:dyDescent="0.15">
      <c r="A3" s="61" t="s">
        <v>5</v>
      </c>
      <c r="B3" s="61"/>
      <c r="C3" s="3"/>
    </row>
    <row r="4" spans="1:6" ht="28.5" customHeight="1" x14ac:dyDescent="0.15">
      <c r="A4" s="59" t="s">
        <v>17</v>
      </c>
      <c r="B4" s="59"/>
      <c r="C4" s="57"/>
      <c r="D4" s="12" t="s">
        <v>70</v>
      </c>
      <c r="E4" s="12" t="s">
        <v>66</v>
      </c>
      <c r="F4" s="47" t="s">
        <v>71</v>
      </c>
    </row>
    <row r="5" spans="1:6" ht="24.75" customHeight="1" x14ac:dyDescent="0.15">
      <c r="A5" s="73" t="s">
        <v>8</v>
      </c>
      <c r="B5" s="74"/>
      <c r="C5" s="75"/>
      <c r="D5" s="17">
        <v>5414915</v>
      </c>
      <c r="E5" s="17">
        <v>5128553</v>
      </c>
      <c r="F5" s="17">
        <v>5016084</v>
      </c>
    </row>
    <row r="6" spans="1:6" ht="24.75" customHeight="1" x14ac:dyDescent="0.15">
      <c r="A6" s="64" t="s">
        <v>60</v>
      </c>
      <c r="B6" s="65"/>
      <c r="C6" s="34" t="s">
        <v>3</v>
      </c>
      <c r="D6" s="20">
        <v>1495452</v>
      </c>
      <c r="E6" s="20">
        <v>1483370</v>
      </c>
      <c r="F6" s="20">
        <v>1497283</v>
      </c>
    </row>
    <row r="7" spans="1:6" ht="24.75" customHeight="1" x14ac:dyDescent="0.15">
      <c r="A7" s="64"/>
      <c r="B7" s="65"/>
      <c r="C7" s="34" t="s">
        <v>4</v>
      </c>
      <c r="D7" s="20">
        <v>181848</v>
      </c>
      <c r="E7" s="20">
        <v>194999</v>
      </c>
      <c r="F7" s="20">
        <v>219997</v>
      </c>
    </row>
    <row r="8" spans="1:6" ht="24.75" customHeight="1" x14ac:dyDescent="0.15">
      <c r="A8" s="64" t="s">
        <v>9</v>
      </c>
      <c r="B8" s="65"/>
      <c r="C8" s="72"/>
      <c r="D8" s="18">
        <v>5488111</v>
      </c>
      <c r="E8" s="18">
        <v>5729928</v>
      </c>
      <c r="F8" s="18">
        <v>5835240</v>
      </c>
    </row>
    <row r="9" spans="1:6" ht="24.75" customHeight="1" x14ac:dyDescent="0.15">
      <c r="A9" s="68" t="s">
        <v>11</v>
      </c>
      <c r="B9" s="68"/>
      <c r="C9" s="69"/>
      <c r="D9" s="18">
        <v>1093510</v>
      </c>
      <c r="E9" s="18">
        <v>1121779</v>
      </c>
      <c r="F9" s="18">
        <v>1278269</v>
      </c>
    </row>
    <row r="10" spans="1:6" ht="24.75" customHeight="1" x14ac:dyDescent="0.15">
      <c r="A10" s="70" t="s">
        <v>12</v>
      </c>
      <c r="B10" s="70"/>
      <c r="C10" s="34" t="s">
        <v>3</v>
      </c>
      <c r="D10" s="18">
        <v>1300450</v>
      </c>
      <c r="E10" s="18">
        <v>1267574</v>
      </c>
      <c r="F10" s="18">
        <v>1280687</v>
      </c>
    </row>
    <row r="11" spans="1:6" ht="24.75" customHeight="1" x14ac:dyDescent="0.15">
      <c r="A11" s="71"/>
      <c r="B11" s="71"/>
      <c r="C11" s="34" t="s">
        <v>4</v>
      </c>
      <c r="D11" s="18">
        <v>259132</v>
      </c>
      <c r="E11" s="18">
        <v>274681</v>
      </c>
      <c r="F11" s="18">
        <v>255568</v>
      </c>
    </row>
    <row r="12" spans="1:6" ht="24.75" customHeight="1" x14ac:dyDescent="0.15">
      <c r="A12" s="70" t="s">
        <v>2</v>
      </c>
      <c r="B12" s="76"/>
      <c r="C12" s="34" t="s">
        <v>3</v>
      </c>
      <c r="D12" s="19">
        <v>6916837</v>
      </c>
      <c r="E12" s="19">
        <v>6595819</v>
      </c>
      <c r="F12" s="19">
        <v>6496128</v>
      </c>
    </row>
    <row r="13" spans="1:6" ht="24.75" customHeight="1" x14ac:dyDescent="0.15">
      <c r="A13" s="77"/>
      <c r="B13" s="78"/>
      <c r="C13" s="34" t="s">
        <v>4</v>
      </c>
      <c r="D13" s="20">
        <v>334354</v>
      </c>
      <c r="E13" s="20">
        <v>313080</v>
      </c>
      <c r="F13" s="20">
        <v>707543</v>
      </c>
    </row>
    <row r="14" spans="1:6" ht="24.75" customHeight="1" x14ac:dyDescent="0.15">
      <c r="A14" s="64" t="s">
        <v>7</v>
      </c>
      <c r="B14" s="65"/>
      <c r="C14" s="34" t="s">
        <v>3</v>
      </c>
      <c r="D14" s="18">
        <v>437951</v>
      </c>
      <c r="E14" s="18">
        <v>416864</v>
      </c>
      <c r="F14" s="20" t="s">
        <v>73</v>
      </c>
    </row>
    <row r="15" spans="1:6" ht="24.75" customHeight="1" x14ac:dyDescent="0.15">
      <c r="A15" s="66"/>
      <c r="B15" s="67"/>
      <c r="C15" s="37" t="s">
        <v>4</v>
      </c>
      <c r="D15" s="21">
        <v>75036</v>
      </c>
      <c r="E15" s="21">
        <v>51092</v>
      </c>
      <c r="F15" s="56" t="s">
        <v>73</v>
      </c>
    </row>
    <row r="16" spans="1:6" ht="13.5" customHeight="1" x14ac:dyDescent="0.15">
      <c r="A16" s="13" t="s">
        <v>13</v>
      </c>
      <c r="B16" s="13"/>
      <c r="C16" s="13"/>
      <c r="D16" s="39"/>
    </row>
    <row r="17" spans="1:4" ht="13.5" customHeight="1" x14ac:dyDescent="0.15">
      <c r="A17" s="2" t="s">
        <v>74</v>
      </c>
      <c r="B17" s="2"/>
      <c r="C17" s="2"/>
      <c r="D17" s="2"/>
    </row>
    <row r="18" spans="1:4" ht="13.5" customHeight="1" x14ac:dyDescent="0.15">
      <c r="B18" s="3"/>
      <c r="C18" s="3"/>
    </row>
    <row r="19" spans="1:4" ht="13.5" customHeight="1" x14ac:dyDescent="0.15"/>
    <row r="20" spans="1:4" ht="13.5" customHeight="1" x14ac:dyDescent="0.15"/>
  </sheetData>
  <mergeCells count="10">
    <mergeCell ref="A1:E1"/>
    <mergeCell ref="A14:B15"/>
    <mergeCell ref="A9:C9"/>
    <mergeCell ref="A10:B11"/>
    <mergeCell ref="A8:C8"/>
    <mergeCell ref="A3:B3"/>
    <mergeCell ref="A4:C4"/>
    <mergeCell ref="A5:C5"/>
    <mergeCell ref="A12:B13"/>
    <mergeCell ref="A6:B7"/>
  </mergeCells>
  <phoneticPr fontId="2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"/>
  <sheetViews>
    <sheetView zoomScaleNormal="100" zoomScaleSheetLayoutView="100" workbookViewId="0">
      <selection activeCell="F1" sqref="F1"/>
    </sheetView>
  </sheetViews>
  <sheetFormatPr defaultColWidth="9" defaultRowHeight="13.5" x14ac:dyDescent="0.15"/>
  <cols>
    <col min="1" max="1" width="6.625" style="6" customWidth="1"/>
    <col min="2" max="2" width="14.125" style="6" customWidth="1"/>
    <col min="3" max="3" width="8.5" style="6" customWidth="1"/>
    <col min="4" max="4" width="17.625" style="6" customWidth="1"/>
    <col min="5" max="5" width="17.625" style="5" customWidth="1"/>
    <col min="6" max="6" width="17.625" style="6" customWidth="1"/>
    <col min="7" max="7" width="3.625" style="6" customWidth="1"/>
    <col min="8" max="8" width="10.25" style="6" bestFit="1" customWidth="1"/>
    <col min="9" max="16384" width="9" style="6"/>
  </cols>
  <sheetData>
    <row r="1" spans="1:11" ht="17.25" x14ac:dyDescent="0.15">
      <c r="A1" s="63" t="s">
        <v>64</v>
      </c>
      <c r="B1" s="63"/>
      <c r="C1" s="63"/>
      <c r="D1" s="63"/>
      <c r="E1" s="63"/>
    </row>
    <row r="3" spans="1:11" x14ac:dyDescent="0.15">
      <c r="A3" s="61" t="s">
        <v>5</v>
      </c>
      <c r="B3" s="61"/>
      <c r="C3" s="61"/>
    </row>
    <row r="4" spans="1:11" ht="27.75" customHeight="1" x14ac:dyDescent="0.15">
      <c r="A4" s="59" t="s">
        <v>17</v>
      </c>
      <c r="B4" s="59"/>
      <c r="C4" s="57"/>
      <c r="D4" s="12" t="s">
        <v>70</v>
      </c>
      <c r="E4" s="12" t="s">
        <v>66</v>
      </c>
      <c r="F4" s="47" t="s">
        <v>71</v>
      </c>
    </row>
    <row r="5" spans="1:11" ht="24.95" customHeight="1" x14ac:dyDescent="0.15">
      <c r="A5" s="73" t="s">
        <v>8</v>
      </c>
      <c r="B5" s="74"/>
      <c r="C5" s="75"/>
      <c r="D5" s="17">
        <v>5274164</v>
      </c>
      <c r="E5" s="17">
        <v>4976212</v>
      </c>
      <c r="F5" s="17">
        <v>4859942</v>
      </c>
      <c r="H5"/>
    </row>
    <row r="6" spans="1:11" ht="24.95" customHeight="1" x14ac:dyDescent="0.15">
      <c r="A6" s="64" t="s">
        <v>60</v>
      </c>
      <c r="B6" s="65"/>
      <c r="C6" s="34" t="s">
        <v>3</v>
      </c>
      <c r="D6" s="20">
        <v>1485180</v>
      </c>
      <c r="E6" s="20">
        <v>1473102</v>
      </c>
      <c r="F6" s="20">
        <v>1482093</v>
      </c>
      <c r="H6"/>
    </row>
    <row r="7" spans="1:11" ht="24.95" customHeight="1" x14ac:dyDescent="0.15">
      <c r="A7" s="64"/>
      <c r="B7" s="65"/>
      <c r="C7" s="34" t="s">
        <v>4</v>
      </c>
      <c r="D7" s="20">
        <v>682631</v>
      </c>
      <c r="E7" s="20">
        <v>661618</v>
      </c>
      <c r="F7" s="20">
        <v>652752</v>
      </c>
      <c r="H7"/>
    </row>
    <row r="8" spans="1:11" ht="24.95" customHeight="1" x14ac:dyDescent="0.15">
      <c r="A8" s="64" t="s">
        <v>9</v>
      </c>
      <c r="B8" s="65"/>
      <c r="C8" s="72"/>
      <c r="D8" s="18">
        <v>5201688</v>
      </c>
      <c r="E8" s="18">
        <v>5451496</v>
      </c>
      <c r="F8" s="18">
        <v>5611197</v>
      </c>
      <c r="H8"/>
    </row>
    <row r="9" spans="1:11" ht="24.95" customHeight="1" x14ac:dyDescent="0.15">
      <c r="A9" s="68" t="s">
        <v>11</v>
      </c>
      <c r="B9" s="68"/>
      <c r="C9" s="69"/>
      <c r="D9" s="18">
        <v>1092623</v>
      </c>
      <c r="E9" s="18">
        <v>1120003</v>
      </c>
      <c r="F9" s="18">
        <v>1276661</v>
      </c>
      <c r="H9" s="49"/>
    </row>
    <row r="10" spans="1:11" ht="24.95" customHeight="1" x14ac:dyDescent="0.15">
      <c r="A10" s="64" t="s">
        <v>1</v>
      </c>
      <c r="B10" s="65"/>
      <c r="C10" s="34" t="s">
        <v>3</v>
      </c>
      <c r="D10" s="18">
        <v>1097925</v>
      </c>
      <c r="E10" s="18">
        <v>1014645</v>
      </c>
      <c r="F10" s="18">
        <v>1062748</v>
      </c>
      <c r="H10"/>
    </row>
    <row r="11" spans="1:11" ht="24.95" customHeight="1" x14ac:dyDescent="0.15">
      <c r="A11" s="64"/>
      <c r="B11" s="65"/>
      <c r="C11" s="34" t="s">
        <v>4</v>
      </c>
      <c r="D11" s="18">
        <v>789168</v>
      </c>
      <c r="E11" s="18">
        <v>863115</v>
      </c>
      <c r="F11" s="18">
        <v>920242</v>
      </c>
      <c r="H11"/>
    </row>
    <row r="12" spans="1:11" ht="24.95" customHeight="1" x14ac:dyDescent="0.15">
      <c r="A12" s="79" t="s">
        <v>10</v>
      </c>
      <c r="B12" s="76"/>
      <c r="C12" s="34" t="s">
        <v>3</v>
      </c>
      <c r="D12" s="19">
        <v>7096896</v>
      </c>
      <c r="E12" s="19">
        <v>7578018</v>
      </c>
      <c r="F12" s="19">
        <v>8255615</v>
      </c>
      <c r="H12"/>
      <c r="J12" s="35"/>
    </row>
    <row r="13" spans="1:11" ht="24.95" customHeight="1" x14ac:dyDescent="0.15">
      <c r="A13" s="77"/>
      <c r="B13" s="78"/>
      <c r="C13" s="34" t="s">
        <v>4</v>
      </c>
      <c r="D13" s="20">
        <v>480986</v>
      </c>
      <c r="E13" s="20">
        <v>415208</v>
      </c>
      <c r="F13" s="20">
        <v>916579</v>
      </c>
      <c r="G13" s="40"/>
      <c r="H13"/>
      <c r="K13" s="36"/>
    </row>
    <row r="14" spans="1:11" ht="24.95" customHeight="1" x14ac:dyDescent="0.15">
      <c r="A14" s="64" t="s">
        <v>7</v>
      </c>
      <c r="B14" s="65"/>
      <c r="C14" s="34" t="s">
        <v>3</v>
      </c>
      <c r="D14" s="18">
        <v>439972</v>
      </c>
      <c r="E14" s="18">
        <v>463467</v>
      </c>
      <c r="F14" s="20" t="s">
        <v>73</v>
      </c>
      <c r="H14"/>
    </row>
    <row r="15" spans="1:11" ht="24.95" customHeight="1" x14ac:dyDescent="0.15">
      <c r="A15" s="66"/>
      <c r="B15" s="67"/>
      <c r="C15" s="37" t="s">
        <v>4</v>
      </c>
      <c r="D15" s="21">
        <v>77366</v>
      </c>
      <c r="E15" s="21">
        <v>51092</v>
      </c>
      <c r="F15" s="56" t="s">
        <v>73</v>
      </c>
      <c r="H15" s="38"/>
    </row>
    <row r="16" spans="1:11" ht="13.5" customHeight="1" x14ac:dyDescent="0.15">
      <c r="A16" s="13" t="s">
        <v>13</v>
      </c>
      <c r="B16" s="13"/>
      <c r="C16" s="13"/>
      <c r="D16" s="39"/>
      <c r="H16"/>
    </row>
    <row r="17" spans="1:8" x14ac:dyDescent="0.15">
      <c r="A17" s="2" t="s">
        <v>74</v>
      </c>
      <c r="B17" s="2"/>
      <c r="C17" s="2"/>
      <c r="D17" s="2"/>
      <c r="H17"/>
    </row>
  </sheetData>
  <mergeCells count="10">
    <mergeCell ref="A14:B15"/>
    <mergeCell ref="A8:C8"/>
    <mergeCell ref="A9:C9"/>
    <mergeCell ref="A6:B7"/>
    <mergeCell ref="A1:E1"/>
    <mergeCell ref="A3:C3"/>
    <mergeCell ref="A4:C4"/>
    <mergeCell ref="A5:C5"/>
    <mergeCell ref="A12:B13"/>
    <mergeCell ref="A10:B11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120</vt:lpstr>
      <vt:lpstr>121</vt:lpstr>
      <vt:lpstr>122</vt:lpstr>
      <vt:lpstr>123</vt:lpstr>
      <vt:lpstr>'120'!Print_Area</vt:lpstr>
      <vt:lpstr>'121'!Print_Area</vt:lpstr>
      <vt:lpstr>'122'!Print_Area</vt:lpstr>
      <vt:lpstr>'123'!Print_Area</vt:lpstr>
    </vt:vector>
  </TitlesOfParts>
  <Company>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2026-01-28T06:23:47Z</cp:lastPrinted>
  <dcterms:created xsi:type="dcterms:W3CDTF">2005-05-12T00:57:18Z</dcterms:created>
  <dcterms:modified xsi:type="dcterms:W3CDTF">2026-02-12T01:35:45Z</dcterms:modified>
</cp:coreProperties>
</file>