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ikari.local\public\企画係\●企画調整課統計係  森山(削除しないで下さい。）\■統計係業務\光市統計書\令和７年版統計書\3_完成\2_ＨＰ用\"/>
    </mc:Choice>
  </mc:AlternateContent>
  <xr:revisionPtr revIDLastSave="0" documentId="13_ncr:1_{0E3579A7-2CC8-4E79-9735-27CD0E7B8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8、79、80" sheetId="16" r:id="rId1"/>
    <sheet name="81、82" sheetId="2" r:id="rId2"/>
    <sheet name="83、84、85" sheetId="14" r:id="rId3"/>
    <sheet name="86、87" sheetId="9" r:id="rId4"/>
    <sheet name="88、89" sheetId="3" r:id="rId5"/>
    <sheet name="90、91" sheetId="12" r:id="rId6"/>
    <sheet name="92、93" sheetId="5" r:id="rId7"/>
    <sheet name="94" sheetId="15" r:id="rId8"/>
  </sheets>
  <definedNames>
    <definedName name="_xlnm.Print_Area" localSheetId="0">'78、79、80'!$A$1:$P$55</definedName>
    <definedName name="_xlnm.Print_Area" localSheetId="1">'81、82'!$A$1:$Q$50</definedName>
    <definedName name="_xlnm.Print_Area" localSheetId="2">'83、84、85'!$A$1:$J$43</definedName>
    <definedName name="_xlnm.Print_Area" localSheetId="3">'86、87'!$A$1:$M$30</definedName>
    <definedName name="_xlnm.Print_Area" localSheetId="4">'88、89'!$A$1:$L$37</definedName>
    <definedName name="_xlnm.Print_Area" localSheetId="5">'90、91'!$A$1:$M$36</definedName>
    <definedName name="_xlnm.Print_Area" localSheetId="6">'92、93'!$A$1:$R$41</definedName>
    <definedName name="_xlnm.Print_Area" localSheetId="7">'94'!$A$1:$G$11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3" l="1"/>
  <c r="B28" i="9"/>
  <c r="L5" i="9"/>
  <c r="M17" i="16"/>
  <c r="M16" i="16"/>
  <c r="F17" i="16"/>
  <c r="F16" i="16"/>
  <c r="F40" i="5" l="1"/>
  <c r="C40" i="5" s="1"/>
  <c r="B8" i="15" l="1"/>
  <c r="B9" i="15"/>
  <c r="B7" i="15"/>
  <c r="B6" i="15"/>
  <c r="F15" i="16" l="1"/>
  <c r="F14" i="16"/>
  <c r="F13" i="16"/>
  <c r="F12" i="16"/>
  <c r="M8" i="16"/>
  <c r="M15" i="16"/>
  <c r="M14" i="16"/>
  <c r="M13" i="16"/>
  <c r="M12" i="16"/>
  <c r="M11" i="16"/>
  <c r="F11" i="16"/>
  <c r="M10" i="16"/>
  <c r="F10" i="16"/>
  <c r="M9" i="16"/>
  <c r="F9" i="16"/>
  <c r="F8" i="16"/>
</calcChain>
</file>

<file path=xl/sharedStrings.xml><?xml version="1.0" encoding="utf-8"?>
<sst xmlns="http://schemas.openxmlformats.org/spreadsheetml/2006/main" count="435" uniqueCount="240">
  <si>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</si>
  <si>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</si>
  <si>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総数</t>
    <rPh sb="0" eb="2">
      <t>ソウスウ</t>
    </rPh>
    <phoneticPr fontId="2"/>
  </si>
  <si>
    <t>加入世帯</t>
    <rPh sb="0" eb="2">
      <t>カニュウ</t>
    </rPh>
    <rPh sb="2" eb="4">
      <t>セタイ</t>
    </rPh>
    <phoneticPr fontId="2"/>
  </si>
  <si>
    <t>被保険者</t>
    <rPh sb="0" eb="1">
      <t>ヒ</t>
    </rPh>
    <rPh sb="1" eb="4">
      <t>ホケンシャ</t>
    </rPh>
    <phoneticPr fontId="2"/>
  </si>
  <si>
    <t>年度</t>
    <rPh sb="0" eb="2">
      <t>ネンド</t>
    </rPh>
    <phoneticPr fontId="2"/>
  </si>
  <si>
    <t>（単位：人）</t>
    <rPh sb="1" eb="3">
      <t>タンイ</t>
    </rPh>
    <rPh sb="4" eb="5">
      <t>ニン</t>
    </rPh>
    <phoneticPr fontId="2"/>
  </si>
  <si>
    <t>（単位：人、千円）</t>
    <rPh sb="1" eb="3">
      <t>タンイ</t>
    </rPh>
    <rPh sb="4" eb="5">
      <t>ニン</t>
    </rPh>
    <rPh sb="6" eb="7">
      <t>セン</t>
    </rPh>
    <rPh sb="7" eb="8">
      <t>エン</t>
    </rPh>
    <phoneticPr fontId="2"/>
  </si>
  <si>
    <t>1号</t>
    <rPh sb="1" eb="2">
      <t>ゴウ</t>
    </rPh>
    <phoneticPr fontId="2"/>
  </si>
  <si>
    <t>任意</t>
    <rPh sb="0" eb="2">
      <t>ニンイ</t>
    </rPh>
    <phoneticPr fontId="2"/>
  </si>
  <si>
    <t>3号</t>
    <rPh sb="1" eb="2">
      <t>ゴウ</t>
    </rPh>
    <phoneticPr fontId="2"/>
  </si>
  <si>
    <t>法定免除</t>
    <rPh sb="0" eb="2">
      <t>ホウテイ</t>
    </rPh>
    <rPh sb="2" eb="4">
      <t>メンジョ</t>
    </rPh>
    <phoneticPr fontId="2"/>
  </si>
  <si>
    <t>申請免除</t>
    <rPh sb="0" eb="2">
      <t>シンセイ</t>
    </rPh>
    <rPh sb="2" eb="4">
      <t>メンジョ</t>
    </rPh>
    <phoneticPr fontId="2"/>
  </si>
  <si>
    <t>扶助別人員</t>
    <rPh sb="0" eb="2">
      <t>フジョ</t>
    </rPh>
    <rPh sb="2" eb="3">
      <t>ベツ</t>
    </rPh>
    <rPh sb="3" eb="5">
      <t>ジンイン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</si>
  <si>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</si>
  <si>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</si>
  <si>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</si>
  <si>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</si>
  <si>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</si>
  <si>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出産扶助</t>
    <rPh sb="0" eb="2">
      <t>シュッサン</t>
    </rPh>
    <rPh sb="2" eb="4">
      <t>フジョ</t>
    </rPh>
    <phoneticPr fontId="2"/>
  </si>
  <si>
    <t>生業扶助</t>
    <rPh sb="0" eb="2">
      <t>セイギョウ</t>
    </rPh>
    <rPh sb="2" eb="4">
      <t>フジョ</t>
    </rPh>
    <phoneticPr fontId="2"/>
  </si>
  <si>
    <t>葬祭扶助</t>
    <rPh sb="0" eb="2">
      <t>ソウサイ</t>
    </rPh>
    <rPh sb="2" eb="4">
      <t>フジョ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</si>
  <si>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</si>
  <si>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総額</t>
    <rPh sb="0" eb="2">
      <t>ソウガク</t>
    </rPh>
    <phoneticPr fontId="2"/>
  </si>
  <si>
    <t>施設扶助</t>
    <rPh sb="0" eb="2">
      <t>シセツ</t>
    </rPh>
    <rPh sb="2" eb="4">
      <t>フジョ</t>
    </rPh>
    <phoneticPr fontId="2"/>
  </si>
  <si>
    <t>（単位：円）</t>
    <rPh sb="1" eb="3">
      <t>タンイ</t>
    </rPh>
    <rPh sb="4" eb="5">
      <t>エン</t>
    </rPh>
    <phoneticPr fontId="2"/>
  </si>
  <si>
    <t>資料：市民課</t>
    <rPh sb="0" eb="2">
      <t>シリョウ</t>
    </rPh>
    <rPh sb="3" eb="6">
      <t>シミンカ</t>
    </rPh>
    <phoneticPr fontId="2"/>
  </si>
  <si>
    <t>区分</t>
    <rPh sb="0" eb="2">
      <t>クブン</t>
    </rPh>
    <phoneticPr fontId="2"/>
  </si>
  <si>
    <t>在宅サービスの種類</t>
    <rPh sb="0" eb="2">
      <t>ザイタク</t>
    </rPh>
    <rPh sb="7" eb="9">
      <t>シュルイ</t>
    </rPh>
    <phoneticPr fontId="2"/>
  </si>
  <si>
    <t>訪問介護（ホームヘルプ）</t>
    <rPh sb="0" eb="2">
      <t>ホウモン</t>
    </rPh>
    <rPh sb="2" eb="4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</si>
  <si>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</si>
  <si>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</si>
  <si>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</t>
    <rPh sb="0" eb="2">
      <t>ホウモン</t>
    </rPh>
    <phoneticPr fontId="2"/>
  </si>
  <si>
    <t>通所介護（デイサービス）</t>
    <rPh sb="0" eb="2">
      <t>ツウショ</t>
    </rPh>
    <rPh sb="2" eb="4">
      <t>カイゴ</t>
    </rPh>
    <phoneticPr fontId="2"/>
  </si>
  <si>
    <t>通所リハビリ（デイケア）</t>
    <rPh sb="0" eb="2">
      <t>ツウショ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</si>
  <si>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</si>
  <si>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</si>
  <si>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住宅改修費</t>
    <rPh sb="0" eb="2">
      <t>ジュウタク</t>
    </rPh>
    <rPh sb="2" eb="5">
      <t>カイシュウヒ</t>
    </rPh>
    <phoneticPr fontId="2"/>
  </si>
  <si>
    <t>福祉用具購入費</t>
    <rPh sb="0" eb="2">
      <t>フクシ</t>
    </rPh>
    <rPh sb="2" eb="4">
      <t>ヨウグ</t>
    </rPh>
    <rPh sb="4" eb="7">
      <t>コウニュウヒ</t>
    </rPh>
    <phoneticPr fontId="2"/>
  </si>
  <si>
    <t>施設の種類</t>
    <rPh sb="0" eb="2">
      <t>シセツ</t>
    </rPh>
    <rPh sb="3" eb="5">
      <t>シュルイ</t>
    </rPh>
    <phoneticPr fontId="2"/>
  </si>
  <si>
    <t>被 保 険 者 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2"/>
  </si>
  <si>
    <t>（単位：世帯、人）</t>
    <rPh sb="1" eb="3">
      <t>タンイ</t>
    </rPh>
    <rPh sb="4" eb="6">
      <t>セタイ</t>
    </rPh>
    <rPh sb="7" eb="8">
      <t>ニン</t>
    </rPh>
    <phoneticPr fontId="2"/>
  </si>
  <si>
    <t>（単位：人）</t>
  </si>
  <si>
    <t>年度</t>
  </si>
  <si>
    <t>区分</t>
  </si>
  <si>
    <t>定数</t>
  </si>
  <si>
    <t>入所人員</t>
  </si>
  <si>
    <t>３歳児</t>
  </si>
  <si>
    <t>４歳以上児</t>
  </si>
  <si>
    <t>計</t>
  </si>
  <si>
    <t>私立</t>
  </si>
  <si>
    <t>３歳未満児</t>
    <phoneticPr fontId="2"/>
  </si>
  <si>
    <t>第１０章　福祉</t>
    <rPh sb="5" eb="7">
      <t>フクシ</t>
    </rPh>
    <phoneticPr fontId="2"/>
  </si>
  <si>
    <t>（注）金額は、保険者負担額です。</t>
    <rPh sb="1" eb="2">
      <t>チュウ</t>
    </rPh>
    <rPh sb="3" eb="5">
      <t>キンガク</t>
    </rPh>
    <rPh sb="7" eb="10">
      <t>ホケンシャ</t>
    </rPh>
    <rPh sb="10" eb="12">
      <t>フタン</t>
    </rPh>
    <rPh sb="12" eb="13">
      <t>ガク</t>
    </rPh>
    <phoneticPr fontId="2"/>
  </si>
  <si>
    <t>（注）月平均入所人員</t>
    <rPh sb="1" eb="2">
      <t>チュウ</t>
    </rPh>
    <rPh sb="3" eb="4">
      <t>ツキ</t>
    </rPh>
    <rPh sb="4" eb="6">
      <t>ヘイキン</t>
    </rPh>
    <rPh sb="6" eb="8">
      <t>ニュウショ</t>
    </rPh>
    <rPh sb="8" eb="10">
      <t>ジンイン</t>
    </rPh>
    <phoneticPr fontId="2"/>
  </si>
  <si>
    <t>市立</t>
    <rPh sb="0" eb="1">
      <t>シ</t>
    </rPh>
    <phoneticPr fontId="2"/>
  </si>
  <si>
    <t>虹ヶ丘幼児学園</t>
    <rPh sb="0" eb="3">
      <t>ニジガオカ</t>
    </rPh>
    <rPh sb="3" eb="5">
      <t>ヨウジ</t>
    </rPh>
    <rPh sb="5" eb="7">
      <t>ガクエン</t>
    </rPh>
    <phoneticPr fontId="2"/>
  </si>
  <si>
    <t>私立</t>
    <rPh sb="0" eb="1">
      <t>シ</t>
    </rPh>
    <rPh sb="1" eb="2">
      <t>タ</t>
    </rPh>
    <phoneticPr fontId="2"/>
  </si>
  <si>
    <t>市外の保育園</t>
    <rPh sb="0" eb="1">
      <t>イチ</t>
    </rPh>
    <rPh sb="1" eb="2">
      <t>ガイ</t>
    </rPh>
    <rPh sb="3" eb="6">
      <t>ホイクエン</t>
    </rPh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</si>
  <si>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</si>
  <si>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</si>
  <si>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</si>
  <si>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</si>
  <si>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</si>
  <si>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</si>
  <si>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</si>
  <si>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</si>
  <si>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</si>
  <si>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浅江東</t>
    <rPh sb="0" eb="1">
      <t>アサ</t>
    </rPh>
    <rPh sb="1" eb="2">
      <t>エ</t>
    </rPh>
    <rPh sb="2" eb="3">
      <t>ヒガシ</t>
    </rPh>
    <phoneticPr fontId="2"/>
  </si>
  <si>
    <t>浅江南</t>
    <rPh sb="0" eb="1">
      <t>アサ</t>
    </rPh>
    <rPh sb="1" eb="2">
      <t>エ</t>
    </rPh>
    <rPh sb="2" eb="3">
      <t>ミナミ</t>
    </rPh>
    <phoneticPr fontId="2"/>
  </si>
  <si>
    <t>大和</t>
    <rPh sb="0" eb="2">
      <t>ヤマト</t>
    </rPh>
    <phoneticPr fontId="2"/>
  </si>
  <si>
    <t>室積</t>
    <rPh sb="0" eb="1">
      <t>ムロ</t>
    </rPh>
    <rPh sb="1" eb="2">
      <t>セキ</t>
    </rPh>
    <phoneticPr fontId="2"/>
  </si>
  <si>
    <t>松原</t>
    <rPh sb="0" eb="2">
      <t>マツバラ</t>
    </rPh>
    <phoneticPr fontId="2"/>
  </si>
  <si>
    <t>光井</t>
    <rPh sb="0" eb="2">
      <t>ミツイ</t>
    </rPh>
    <phoneticPr fontId="2"/>
  </si>
  <si>
    <t>野原</t>
    <rPh sb="0" eb="2">
      <t>ノハラ</t>
    </rPh>
    <phoneticPr fontId="2"/>
  </si>
  <si>
    <t>東光</t>
    <rPh sb="0" eb="2">
      <t>トウコウ</t>
    </rPh>
    <phoneticPr fontId="2"/>
  </si>
  <si>
    <t>聖華</t>
    <rPh sb="0" eb="2">
      <t>セイカ</t>
    </rPh>
    <phoneticPr fontId="2"/>
  </si>
  <si>
    <t>（単位：人/月）</t>
    <rPh sb="1" eb="3">
      <t>タンイ</t>
    </rPh>
    <rPh sb="4" eb="5">
      <t>ニン</t>
    </rPh>
    <rPh sb="6" eb="7">
      <t>ツキ</t>
    </rPh>
    <phoneticPr fontId="2"/>
  </si>
  <si>
    <t>回</t>
    <rPh sb="0" eb="1">
      <t>カイ</t>
    </rPh>
    <phoneticPr fontId="2"/>
  </si>
  <si>
    <t>日</t>
    <rPh sb="0" eb="1">
      <t>ヒ</t>
    </rPh>
    <phoneticPr fontId="2"/>
  </si>
  <si>
    <t>件</t>
    <rPh sb="0" eb="1">
      <t>ケン</t>
    </rPh>
    <phoneticPr fontId="2"/>
  </si>
  <si>
    <t>人／月</t>
    <rPh sb="0" eb="1">
      <t>ニン</t>
    </rPh>
    <rPh sb="2" eb="3">
      <t>ツキ</t>
    </rPh>
    <phoneticPr fontId="2"/>
  </si>
  <si>
    <t>短期入所生活介護（ショートステイ）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</si>
  <si>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短期入所療養介護（ショートステイ）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</si>
  <si>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（単位：人、％）</t>
    <phoneticPr fontId="2"/>
  </si>
  <si>
    <t>資料：光市社会福祉協議会</t>
    <rPh sb="0" eb="2">
      <t>シリョウ</t>
    </rPh>
    <rPh sb="3" eb="4">
      <t>ヒカリ</t>
    </rPh>
    <rPh sb="4" eb="5">
      <t>シ</t>
    </rPh>
    <rPh sb="5" eb="7">
      <t>シャカイ</t>
    </rPh>
    <rPh sb="7" eb="9">
      <t>フクシ</t>
    </rPh>
    <rPh sb="9" eb="12">
      <t>キョウギカイ</t>
    </rPh>
    <phoneticPr fontId="2"/>
  </si>
  <si>
    <t>加入率 (％)</t>
    <rPh sb="0" eb="2">
      <t>カニュウ</t>
    </rPh>
    <rPh sb="2" eb="3">
      <t>リツ</t>
    </rPh>
    <phoneticPr fontId="2"/>
  </si>
  <si>
    <t>居宅介護支援費</t>
    <rPh sb="0" eb="2">
      <t>キョタク</t>
    </rPh>
    <rPh sb="2" eb="4">
      <t>カイゴ</t>
    </rPh>
    <rPh sb="4" eb="6">
      <t>シエン</t>
    </rPh>
    <rPh sb="6" eb="7">
      <t>ヒ</t>
    </rPh>
    <phoneticPr fontId="2"/>
  </si>
  <si>
    <t>地域密着型サービスの種類</t>
    <rPh sb="0" eb="2">
      <t>チイキ</t>
    </rPh>
    <rPh sb="2" eb="4">
      <t>ミッチャク</t>
    </rPh>
    <rPh sb="4" eb="5">
      <t>カタ</t>
    </rPh>
    <rPh sb="10" eb="12">
      <t>シュルイ</t>
    </rPh>
    <phoneticPr fontId="2"/>
  </si>
  <si>
    <t>認知症対応型通所介護　　　　　　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</si>
  <si>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</si>
  <si>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認知症対応型共同生活介護　　　　　　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</si>
  <si>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人/月</t>
    <rPh sb="0" eb="1">
      <t>ニン</t>
    </rPh>
    <rPh sb="2" eb="3">
      <t>ツキ</t>
    </rPh>
    <phoneticPr fontId="2"/>
  </si>
  <si>
    <t>寡婦年金</t>
  </si>
  <si>
    <t>人数</t>
  </si>
  <si>
    <t>金額</t>
  </si>
  <si>
    <t>障害年金（福祉）</t>
  </si>
  <si>
    <t>遺族基礎年金</t>
  </si>
  <si>
    <t>（注）加入世帯と被保険者の数値は、上段が全体分、下段が介護保険対象者分です。</t>
    <rPh sb="1" eb="2">
      <t>チュウ</t>
    </rPh>
    <rPh sb="3" eb="5">
      <t>カニュウ</t>
    </rPh>
    <rPh sb="5" eb="7">
      <t>セタイ</t>
    </rPh>
    <rPh sb="8" eb="12">
      <t>ヒホケンシャ</t>
    </rPh>
    <rPh sb="13" eb="15">
      <t>スウチ</t>
    </rPh>
    <rPh sb="17" eb="19">
      <t>ジョウダン</t>
    </rPh>
    <rPh sb="20" eb="22">
      <t>ゼンタイ</t>
    </rPh>
    <rPh sb="22" eb="23">
      <t>ブン</t>
    </rPh>
    <phoneticPr fontId="2"/>
  </si>
  <si>
    <t>資料：高齢者支援課</t>
    <rPh sb="0" eb="2">
      <t>シリョウ</t>
    </rPh>
    <rPh sb="3" eb="6">
      <t>コウレイシャ</t>
    </rPh>
    <rPh sb="6" eb="8">
      <t>シエン</t>
    </rPh>
    <rPh sb="8" eb="9">
      <t>カ</t>
    </rPh>
    <phoneticPr fontId="2"/>
  </si>
  <si>
    <t>７５歳以上</t>
    <rPh sb="2" eb="3">
      <t>サイ</t>
    </rPh>
    <rPh sb="3" eb="5">
      <t>イジョウ</t>
    </rPh>
    <phoneticPr fontId="2"/>
  </si>
  <si>
    <t>障害認定者</t>
    <rPh sb="0" eb="2">
      <t>ショウガイ</t>
    </rPh>
    <rPh sb="2" eb="4">
      <t>ニンテイ</t>
    </rPh>
    <rPh sb="4" eb="5">
      <t>シャ</t>
    </rPh>
    <phoneticPr fontId="2"/>
  </si>
  <si>
    <t>（６５歳～７４歳）</t>
    <rPh sb="3" eb="4">
      <t>サイ</t>
    </rPh>
    <rPh sb="7" eb="8">
      <t>サイ</t>
    </rPh>
    <phoneticPr fontId="2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</si>
  <si>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2"/>
  </si>
  <si>
    <t>（単位:件、千円）</t>
    <rPh sb="1" eb="3">
      <t>タンイ</t>
    </rPh>
    <rPh sb="4" eb="5">
      <t>ケン</t>
    </rPh>
    <rPh sb="6" eb="7">
      <t>セン</t>
    </rPh>
    <rPh sb="7" eb="8">
      <t>エン</t>
    </rPh>
    <phoneticPr fontId="2"/>
  </si>
  <si>
    <t>（注）数値は、歳末たすけあい募金を含む。</t>
    <rPh sb="1" eb="2">
      <t>チュウ</t>
    </rPh>
    <rPh sb="3" eb="5">
      <t>スウチ</t>
    </rPh>
    <rPh sb="7" eb="9">
      <t>サイマツ</t>
    </rPh>
    <rPh sb="14" eb="16">
      <t>ボキン</t>
    </rPh>
    <rPh sb="17" eb="18">
      <t>フク</t>
    </rPh>
    <phoneticPr fontId="2"/>
  </si>
  <si>
    <t>合計</t>
    <rPh sb="0" eb="1">
      <t>ゴウ</t>
    </rPh>
    <rPh sb="1" eb="2">
      <t>ケイ</t>
    </rPh>
    <phoneticPr fontId="2"/>
  </si>
  <si>
    <t>施設数</t>
    <phoneticPr fontId="2"/>
  </si>
  <si>
    <t>総　　　　　　　　　　数</t>
    <rPh sb="0" eb="1">
      <t>ソウ</t>
    </rPh>
    <rPh sb="11" eb="12">
      <t>スウ</t>
    </rPh>
    <phoneticPr fontId="2"/>
  </si>
  <si>
    <t>被保護
世帯数</t>
    <rPh sb="0" eb="1">
      <t>ヒ</t>
    </rPh>
    <rPh sb="1" eb="3">
      <t>ホゴ</t>
    </rPh>
    <rPh sb="4" eb="7">
      <t>セタイスウ</t>
    </rPh>
    <phoneticPr fontId="2"/>
  </si>
  <si>
    <t>被保護
人員</t>
    <rPh sb="0" eb="1">
      <t>ヒ</t>
    </rPh>
    <rPh sb="1" eb="3">
      <t>ホゴ</t>
    </rPh>
    <rPh sb="4" eb="6">
      <t>ジンイン</t>
    </rPh>
    <phoneticPr fontId="2"/>
  </si>
  <si>
    <t>第　　1　　号　　被　　保　　険　　者　　（　 65　 歳　 以上 　）</t>
    <rPh sb="0" eb="1">
      <t>ダイ</t>
    </rPh>
    <rPh sb="6" eb="7">
      <t>ゴウ</t>
    </rPh>
    <rPh sb="9" eb="10">
      <t>ヒ</t>
    </rPh>
    <rPh sb="12" eb="13">
      <t>ホ</t>
    </rPh>
    <rPh sb="15" eb="16">
      <t>ケン</t>
    </rPh>
    <rPh sb="18" eb="19">
      <t>シャ</t>
    </rPh>
    <rPh sb="28" eb="29">
      <t>サイ</t>
    </rPh>
    <rPh sb="31" eb="33">
      <t>イジョウ</t>
    </rPh>
    <phoneticPr fontId="2"/>
  </si>
  <si>
    <t>第　　２　　号　　被　　保　　険　　者　　（  40歳  ～  64  歳 ）</t>
    <rPh sb="0" eb="1">
      <t>ダイ</t>
    </rPh>
    <rPh sb="6" eb="7">
      <t>ゴウ</t>
    </rPh>
    <rPh sb="9" eb="10">
      <t>ヒ</t>
    </rPh>
    <rPh sb="12" eb="13">
      <t>ホ</t>
    </rPh>
    <rPh sb="15" eb="16">
      <t>ケン</t>
    </rPh>
    <rPh sb="18" eb="19">
      <t>シャ</t>
    </rPh>
    <rPh sb="26" eb="27">
      <t>サイ</t>
    </rPh>
    <rPh sb="36" eb="37">
      <t>サイ</t>
    </rPh>
    <phoneticPr fontId="2"/>
  </si>
  <si>
    <t>資料：福祉総務課</t>
    <rPh sb="3" eb="5">
      <t>フクシ</t>
    </rPh>
    <rPh sb="5" eb="8">
      <t>ソウムカ</t>
    </rPh>
    <phoneticPr fontId="2"/>
  </si>
  <si>
    <t>（単位：人）</t>
    <rPh sb="4" eb="5">
      <t>ニン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</si>
  <si>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</si>
  <si>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</si>
  <si>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市内・市外の別</t>
    <rPh sb="0" eb="2">
      <t>シナイ</t>
    </rPh>
    <rPh sb="3" eb="5">
      <t>シガイ</t>
    </rPh>
    <rPh sb="6" eb="7">
      <t>ベツ</t>
    </rPh>
    <phoneticPr fontId="2"/>
  </si>
  <si>
    <t>大人・小人・高齢者の別</t>
    <rPh sb="3" eb="5">
      <t>ショウニン</t>
    </rPh>
    <rPh sb="6" eb="9">
      <t>コウレイシャ</t>
    </rPh>
    <rPh sb="10" eb="11">
      <t>ベツ</t>
    </rPh>
    <phoneticPr fontId="2"/>
  </si>
  <si>
    <t>大人　　　　　　　　　　　　　　　（中学生以上65歳未満）</t>
    <rPh sb="18" eb="21">
      <t>チュウガクセイ</t>
    </rPh>
    <rPh sb="21" eb="23">
      <t>イジョウ</t>
    </rPh>
    <rPh sb="25" eb="26">
      <t>サイ</t>
    </rPh>
    <rPh sb="26" eb="28">
      <t>ミマン</t>
    </rPh>
    <phoneticPr fontId="2"/>
  </si>
  <si>
    <t>小人　　　　　　　　　　　　（３歳以上小学生以下）</t>
    <rPh sb="0" eb="2">
      <t>ショウニン</t>
    </rPh>
    <rPh sb="16" eb="17">
      <t>サイ</t>
    </rPh>
    <rPh sb="17" eb="19">
      <t>イジョウ</t>
    </rPh>
    <rPh sb="19" eb="22">
      <t>ショウガクセイ</t>
    </rPh>
    <rPh sb="22" eb="24">
      <t>イカ</t>
    </rPh>
    <phoneticPr fontId="2"/>
  </si>
  <si>
    <t>高齢者　　　　　　（65歳以上）</t>
    <rPh sb="0" eb="3">
      <t>コウレイシャ</t>
    </rPh>
    <rPh sb="12" eb="13">
      <t>サイ</t>
    </rPh>
    <rPh sb="13" eb="15">
      <t>イジョウ</t>
    </rPh>
    <phoneticPr fontId="2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</si>
  <si>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2"/>
  </si>
  <si>
    <t>市立</t>
  </si>
  <si>
    <t>被保険者数</t>
    <rPh sb="0" eb="1">
      <t>ヒ</t>
    </rPh>
    <rPh sb="1" eb="4">
      <t>ホケンシャ</t>
    </rPh>
    <rPh sb="4" eb="5">
      <t>スウ</t>
    </rPh>
    <phoneticPr fontId="2"/>
  </si>
  <si>
    <t>医療費</t>
    <rPh sb="0" eb="3">
      <t>イリョウヒ</t>
    </rPh>
    <phoneticPr fontId="2"/>
  </si>
  <si>
    <t>目標額</t>
  </si>
  <si>
    <t>実績額</t>
  </si>
  <si>
    <t>総額</t>
  </si>
  <si>
    <t>戸別募金</t>
  </si>
  <si>
    <t>その他</t>
  </si>
  <si>
    <t>給付総額</t>
  </si>
  <si>
    <t>療養給付費</t>
  </si>
  <si>
    <t>療養費</t>
  </si>
  <si>
    <t>件数</t>
  </si>
  <si>
    <t>高額療養費</t>
  </si>
  <si>
    <t>出産育児一時金</t>
  </si>
  <si>
    <t>葬祭費</t>
  </si>
  <si>
    <t>移送費</t>
  </si>
  <si>
    <t>総数</t>
  </si>
  <si>
    <t>老齢年金（旧法）</t>
  </si>
  <si>
    <t>老齢基礎年金</t>
  </si>
  <si>
    <t>障害金額（旧法）</t>
  </si>
  <si>
    <t>障害基礎年金</t>
  </si>
  <si>
    <t>介護老人福祉施設（特別養護老人ホーム）</t>
  </si>
  <si>
    <t>介護老人保健施設</t>
  </si>
  <si>
    <t>介護療養型医療施設</t>
    <phoneticPr fontId="2"/>
  </si>
  <si>
    <t>介護医療院</t>
    <phoneticPr fontId="2"/>
  </si>
  <si>
    <t>平成2年度</t>
  </si>
  <si>
    <t>総人口</t>
  </si>
  <si>
    <t>Ａ</t>
  </si>
  <si>
    <t>65歳以上</t>
  </si>
  <si>
    <t>Ｂ</t>
  </si>
  <si>
    <t>在宅ひとり暮らし</t>
  </si>
  <si>
    <t>Ｃ</t>
  </si>
  <si>
    <t>在宅75歳以上二人暮らし</t>
  </si>
  <si>
    <t>Ｄ</t>
  </si>
  <si>
    <t>高齢人口比率</t>
  </si>
  <si>
    <t>（Ｂ/Ａ）</t>
  </si>
  <si>
    <t>在宅ひとり暮らし比率</t>
  </si>
  <si>
    <t>（Ｃ/Ｂ）</t>
  </si>
  <si>
    <t>在宅75歳以上二人暮らし比率</t>
  </si>
  <si>
    <t>（Ｄ/Ｂ）</t>
  </si>
  <si>
    <t>資料：高齢者支援課</t>
  </si>
  <si>
    <t>（注）在宅75歳以上二人暮らし（　）は世帯数で、単位は世帯</t>
  </si>
  <si>
    <t>視覚障害</t>
  </si>
  <si>
    <t>聴覚・平衡
機能障害</t>
  </si>
  <si>
    <t>音声・言語
機能障害</t>
  </si>
  <si>
    <t>肢体不自由</t>
  </si>
  <si>
    <t>内部障害</t>
  </si>
  <si>
    <t>３歳未満児</t>
  </si>
  <si>
    <t>４歳児</t>
  </si>
  <si>
    <t>５歳児</t>
  </si>
  <si>
    <t>-</t>
  </si>
  <si>
    <t>　</t>
    <phoneticPr fontId="2"/>
  </si>
  <si>
    <t>（各年度3月31日）</t>
    <rPh sb="1" eb="4">
      <t>カクネンド</t>
    </rPh>
    <rPh sb="5" eb="6">
      <t>ガツ</t>
    </rPh>
    <rPh sb="8" eb="9">
      <t>ヒ</t>
    </rPh>
    <phoneticPr fontId="2"/>
  </si>
  <si>
    <t>（各年度3月31日）</t>
    <phoneticPr fontId="2"/>
  </si>
  <si>
    <t>（注）被保険者数は各年度末現在、医療費は、3月～2月の診療分</t>
    <rPh sb="9" eb="10">
      <t>カク</t>
    </rPh>
    <phoneticPr fontId="2"/>
  </si>
  <si>
    <t>（各年度3月31日）</t>
    <phoneticPr fontId="2"/>
  </si>
  <si>
    <t xml:space="preserve">(注)各年度は、4月中に受給した数値
　　 </t>
    <rPh sb="1" eb="2">
      <t>チュウ</t>
    </rPh>
    <rPh sb="3" eb="4">
      <t>カク</t>
    </rPh>
    <rPh sb="4" eb="5">
      <t>トシ</t>
    </rPh>
    <rPh sb="5" eb="6">
      <t>ド</t>
    </rPh>
    <rPh sb="9" eb="10">
      <t>ガツ</t>
    </rPh>
    <rPh sb="10" eb="11">
      <t>チュウ</t>
    </rPh>
    <rPh sb="12" eb="14">
      <t>ジュキュウ</t>
    </rPh>
    <rPh sb="16" eb="18">
      <t>スウチ</t>
    </rPh>
    <phoneticPr fontId="2"/>
  </si>
  <si>
    <t>（各年5月1日）</t>
    <phoneticPr fontId="2"/>
  </si>
  <si>
    <t>入浴者数</t>
    <rPh sb="0" eb="2">
      <t>ニュウヨク</t>
    </rPh>
    <rPh sb="2" eb="3">
      <t>シャ</t>
    </rPh>
    <rPh sb="3" eb="4">
      <t>スウ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</si>
  <si>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</si>
  <si>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</si>
  <si>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</si>
  <si>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（1,110）</t>
  </si>
  <si>
    <t>（1,054）</t>
  </si>
  <si>
    <t>傷病手当金</t>
    <rPh sb="0" eb="2">
      <t>ショウビョウ</t>
    </rPh>
    <rPh sb="2" eb="5">
      <t>テアテキン</t>
    </rPh>
    <phoneticPr fontId="2"/>
  </si>
  <si>
    <t>　　　四捨五入の関係で内訳と総額が一致しないことがある。</t>
    <phoneticPr fontId="2"/>
  </si>
  <si>
    <t xml:space="preserve"> (注)四捨五入の関係で内訳と総額が一致しないことがある。</t>
    <phoneticPr fontId="2"/>
  </si>
  <si>
    <t>（単位：人、千円）</t>
    <rPh sb="1" eb="3">
      <t>タンイ</t>
    </rPh>
    <rPh sb="4" eb="5">
      <t>ニン</t>
    </rPh>
    <phoneticPr fontId="2"/>
  </si>
  <si>
    <t xml:space="preserve"> (注)四捨五入の関係で内訳と合計が一致しないことがある。</t>
    <phoneticPr fontId="2"/>
  </si>
  <si>
    <t>７８．国民健康保険の加入状況</t>
    <rPh sb="3" eb="5">
      <t>コクミン</t>
    </rPh>
    <rPh sb="5" eb="7">
      <t>ケンコウ</t>
    </rPh>
    <rPh sb="7" eb="9">
      <t>ホケン</t>
    </rPh>
    <rPh sb="10" eb="12">
      <t>カニュウ</t>
    </rPh>
    <rPh sb="12" eb="14">
      <t>ジョウキョウ</t>
    </rPh>
    <phoneticPr fontId="2"/>
  </si>
  <si>
    <t>７９．国民健康保険の給付状況</t>
    <rPh sb="3" eb="5">
      <t>コクミン</t>
    </rPh>
    <rPh sb="5" eb="7">
      <t>ケンコウ</t>
    </rPh>
    <rPh sb="7" eb="9">
      <t>ホケン</t>
    </rPh>
    <rPh sb="10" eb="12">
      <t>キュウフ</t>
    </rPh>
    <rPh sb="12" eb="14">
      <t>ジョウキョウ</t>
    </rPh>
    <phoneticPr fontId="2"/>
  </si>
  <si>
    <t>８０．後期高齢者に係る被保険者数及び医療費の状況</t>
    <rPh sb="3" eb="5">
      <t>コウキ</t>
    </rPh>
    <rPh sb="5" eb="8">
      <t>コウレイシャ</t>
    </rPh>
    <rPh sb="9" eb="10">
      <t>カカ</t>
    </rPh>
    <rPh sb="11" eb="12">
      <t>ヒ</t>
    </rPh>
    <rPh sb="12" eb="15">
      <t>ホケンシャ</t>
    </rPh>
    <rPh sb="15" eb="16">
      <t>スウ</t>
    </rPh>
    <rPh sb="16" eb="17">
      <t>オヨ</t>
    </rPh>
    <rPh sb="18" eb="21">
      <t>イリョウヒ</t>
    </rPh>
    <rPh sb="22" eb="24">
      <t>ジョウキョウ</t>
    </rPh>
    <phoneticPr fontId="2"/>
  </si>
  <si>
    <t>８１．国民年金の加入状況</t>
    <rPh sb="3" eb="5">
      <t>コクミン</t>
    </rPh>
    <rPh sb="5" eb="7">
      <t>ネンキン</t>
    </rPh>
    <rPh sb="8" eb="10">
      <t>カニュウ</t>
    </rPh>
    <rPh sb="10" eb="12">
      <t>ジョウキョウ</t>
    </rPh>
    <phoneticPr fontId="2"/>
  </si>
  <si>
    <t>８２．国民年金の受給状況</t>
    <rPh sb="3" eb="5">
      <t>コクミン</t>
    </rPh>
    <rPh sb="5" eb="7">
      <t>ネンキン</t>
    </rPh>
    <rPh sb="8" eb="10">
      <t>ジュキュウ</t>
    </rPh>
    <rPh sb="10" eb="12">
      <t>ジョウキョウ</t>
    </rPh>
    <phoneticPr fontId="2"/>
  </si>
  <si>
    <t>８３．介護保険　要支援・要介護の認定状況</t>
    <rPh sb="3" eb="5">
      <t>カイゴ</t>
    </rPh>
    <rPh sb="5" eb="7">
      <t>ホケン</t>
    </rPh>
    <rPh sb="8" eb="11">
      <t>ヨウシエン</t>
    </rPh>
    <rPh sb="12" eb="13">
      <t>ヨウ</t>
    </rPh>
    <rPh sb="13" eb="15">
      <t>カイゴ</t>
    </rPh>
    <rPh sb="16" eb="18">
      <t>ニンテイ</t>
    </rPh>
    <rPh sb="18" eb="20">
      <t>ジョウキョウ</t>
    </rPh>
    <phoneticPr fontId="2"/>
  </si>
  <si>
    <t>８４．介護保険　在宅サービス利用状況</t>
    <rPh sb="3" eb="5">
      <t>カイゴ</t>
    </rPh>
    <rPh sb="5" eb="7">
      <t>ホケン</t>
    </rPh>
    <rPh sb="8" eb="10">
      <t>ザイタク</t>
    </rPh>
    <rPh sb="14" eb="16">
      <t>リヨウ</t>
    </rPh>
    <rPh sb="16" eb="18">
      <t>ジョウキョウ</t>
    </rPh>
    <phoneticPr fontId="2"/>
  </si>
  <si>
    <t>８５．介護保険　地域密着型サービス利用状況</t>
    <rPh sb="3" eb="5">
      <t>カイゴ</t>
    </rPh>
    <rPh sb="5" eb="7">
      <t>ホケン</t>
    </rPh>
    <rPh sb="8" eb="10">
      <t>チイキ</t>
    </rPh>
    <rPh sb="10" eb="12">
      <t>ミッチャク</t>
    </rPh>
    <rPh sb="12" eb="13">
      <t>カタ</t>
    </rPh>
    <rPh sb="17" eb="19">
      <t>リヨウ</t>
    </rPh>
    <rPh sb="19" eb="21">
      <t>ジョウキョウ</t>
    </rPh>
    <phoneticPr fontId="2"/>
  </si>
  <si>
    <t>８６．介護保険　施設サービス利用状況</t>
    <rPh sb="3" eb="5">
      <t>カイゴ</t>
    </rPh>
    <rPh sb="5" eb="7">
      <t>ホケン</t>
    </rPh>
    <rPh sb="8" eb="10">
      <t>シセツ</t>
    </rPh>
    <rPh sb="14" eb="16">
      <t>リヨウ</t>
    </rPh>
    <rPh sb="16" eb="18">
      <t>ジョウキョウ</t>
    </rPh>
    <phoneticPr fontId="2"/>
  </si>
  <si>
    <t>８７．身体障害者手帳所持者数</t>
    <rPh sb="3" eb="5">
      <t>シンタイ</t>
    </rPh>
    <rPh sb="5" eb="8">
      <t>ショウガイシャ</t>
    </rPh>
    <rPh sb="8" eb="10">
      <t>テチョウ</t>
    </rPh>
    <rPh sb="10" eb="12">
      <t>ショジ</t>
    </rPh>
    <rPh sb="12" eb="13">
      <t>シャ</t>
    </rPh>
    <rPh sb="13" eb="14">
      <t>スウ</t>
    </rPh>
    <phoneticPr fontId="2"/>
  </si>
  <si>
    <t>８８．生活保護者の状況</t>
    <rPh sb="3" eb="5">
      <t>セイカツ</t>
    </rPh>
    <rPh sb="5" eb="7">
      <t>ホゴ</t>
    </rPh>
    <rPh sb="7" eb="8">
      <t>シャ</t>
    </rPh>
    <rPh sb="9" eb="11">
      <t>ジョウキョウ</t>
    </rPh>
    <phoneticPr fontId="2"/>
  </si>
  <si>
    <t>８９．生活保護費の状況</t>
    <rPh sb="3" eb="5">
      <t>セイカツ</t>
    </rPh>
    <rPh sb="5" eb="7">
      <t>ホゴ</t>
    </rPh>
    <rPh sb="7" eb="8">
      <t>ヒ</t>
    </rPh>
    <rPh sb="9" eb="11">
      <t>ジョウキョウ</t>
    </rPh>
    <phoneticPr fontId="2"/>
  </si>
  <si>
    <t>９０．共同募金の状況</t>
    <rPh sb="3" eb="5">
      <t>キョウドウ</t>
    </rPh>
    <rPh sb="5" eb="7">
      <t>ボキン</t>
    </rPh>
    <rPh sb="8" eb="10">
      <t>ジョウキョウ</t>
    </rPh>
    <phoneticPr fontId="2"/>
  </si>
  <si>
    <t>９１．高齢者人口の推移</t>
    <rPh sb="3" eb="6">
      <t>コウレイシャ</t>
    </rPh>
    <rPh sb="6" eb="8">
      <t>ジンコウ</t>
    </rPh>
    <rPh sb="9" eb="11">
      <t>スイイ</t>
    </rPh>
    <phoneticPr fontId="2"/>
  </si>
  <si>
    <t>９２．保育所入所児童数の推移</t>
    <phoneticPr fontId="2"/>
  </si>
  <si>
    <t>９３． 市内の３歳未満児、３・４・５歳児の推移</t>
    <rPh sb="4" eb="6">
      <t>シナイ</t>
    </rPh>
    <rPh sb="8" eb="9">
      <t>サイ</t>
    </rPh>
    <rPh sb="9" eb="11">
      <t>ミマン</t>
    </rPh>
    <rPh sb="11" eb="12">
      <t>ジ</t>
    </rPh>
    <rPh sb="18" eb="19">
      <t>サイ</t>
    </rPh>
    <rPh sb="19" eb="20">
      <t>ジ</t>
    </rPh>
    <rPh sb="21" eb="23">
      <t>スイイ</t>
    </rPh>
    <phoneticPr fontId="2"/>
  </si>
  <si>
    <t>９４．ゆーぱーく光入浴者数</t>
    <phoneticPr fontId="2"/>
  </si>
  <si>
    <t>3年度</t>
  </si>
  <si>
    <t>4年度</t>
  </si>
  <si>
    <t>令和2年</t>
  </si>
  <si>
    <t>令和3年</t>
  </si>
  <si>
    <t>令和4年</t>
  </si>
  <si>
    <t>（1,138）</t>
  </si>
  <si>
    <t>令和5年</t>
    <phoneticPr fontId="2"/>
  </si>
  <si>
    <t>（注）令和2年、3年は調査基準日の関係で6月1日現在</t>
    <rPh sb="3" eb="5">
      <t>レイワ</t>
    </rPh>
    <rPh sb="6" eb="7">
      <t>ネン</t>
    </rPh>
    <rPh sb="9" eb="10">
      <t>ネン</t>
    </rPh>
    <phoneticPr fontId="2"/>
  </si>
  <si>
    <t>資料：こども政策課</t>
    <rPh sb="6" eb="8">
      <t>セイサク</t>
    </rPh>
    <rPh sb="8" eb="9">
      <t>カ</t>
    </rPh>
    <phoneticPr fontId="2"/>
  </si>
  <si>
    <t>令和2年度</t>
  </si>
  <si>
    <t>令和2年度</t>
    <phoneticPr fontId="2"/>
  </si>
  <si>
    <t>3年度</t>
    <phoneticPr fontId="2"/>
  </si>
  <si>
    <t>4年度</t>
    <phoneticPr fontId="2"/>
  </si>
  <si>
    <t>5年度</t>
  </si>
  <si>
    <t>5年度</t>
    <phoneticPr fontId="2"/>
  </si>
  <si>
    <t>6年度</t>
    <phoneticPr fontId="2"/>
  </si>
  <si>
    <t>6年度</t>
    <phoneticPr fontId="1"/>
  </si>
  <si>
    <t>令和4年度</t>
    <phoneticPr fontId="2"/>
  </si>
  <si>
    <t>令和5年度</t>
  </si>
  <si>
    <t>令和6年度</t>
    <rPh sb="0" eb="2">
      <t>レイワ</t>
    </rPh>
    <rPh sb="3" eb="5">
      <t>ネンド</t>
    </rPh>
    <phoneticPr fontId="2"/>
  </si>
  <si>
    <t>令和5年度</t>
    <phoneticPr fontId="2"/>
  </si>
  <si>
    <t>令和4年度</t>
    <phoneticPr fontId="2"/>
  </si>
  <si>
    <t>令和5年度</t>
    <phoneticPr fontId="2"/>
  </si>
  <si>
    <t>令和6年度</t>
    <phoneticPr fontId="2"/>
  </si>
  <si>
    <t>6年度</t>
    <rPh sb="2" eb="3">
      <t>ド</t>
    </rPh>
    <phoneticPr fontId="2"/>
  </si>
  <si>
    <t>令和6年</t>
    <phoneticPr fontId="2"/>
  </si>
  <si>
    <t>(1,216)</t>
  </si>
  <si>
    <t xml:space="preserve">令
和
6
年
度
の   内  訳
</t>
    <rPh sb="0" eb="1">
      <t>レイ</t>
    </rPh>
    <rPh sb="2" eb="3">
      <t>カズ</t>
    </rPh>
    <rPh sb="6" eb="7">
      <t>ネン</t>
    </rPh>
    <rPh sb="8" eb="9">
      <t>ド</t>
    </rPh>
    <rPh sb="14" eb="15">
      <t>ウチ</t>
    </rPh>
    <rPh sb="17" eb="18">
      <t>ヤク</t>
    </rPh>
    <phoneticPr fontId="2"/>
  </si>
  <si>
    <t>-</t>
    <phoneticPr fontId="2"/>
  </si>
  <si>
    <t>-</t>
    <phoneticPr fontId="2"/>
  </si>
  <si>
    <t>(1,367)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</si>
</sst>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38" fontId="4" fillId="0" borderId="0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6" fillId="0" borderId="6" xfId="0" applyFont="1" applyFill="1" applyBorder="1" applyAlignment="1">
      <alignment horizontal="distributed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3" fontId="0" fillId="0" borderId="0" xfId="0" applyNumberFormat="1" applyFill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57" fontId="0" fillId="0" borderId="0" xfId="0" applyNumberForma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4" fillId="0" borderId="7" xfId="0" applyFont="1" applyFill="1" applyBorder="1" applyAlignment="1">
      <alignment horizontal="right" vertical="center"/>
    </xf>
    <xf numFmtId="38" fontId="4" fillId="0" borderId="12" xfId="1" applyFont="1" applyFill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0" xfId="1" applyFont="1" applyFill="1" applyBorder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8" xfId="0" applyFont="1" applyFill="1" applyBorder="1">
      <alignment vertical="center"/>
    </xf>
    <xf numFmtId="0" fontId="0" fillId="0" borderId="8" xfId="0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38" fontId="4" fillId="0" borderId="9" xfId="1" applyFont="1" applyFill="1" applyBorder="1" applyAlignment="1">
      <alignment vertical="center"/>
    </xf>
    <xf numFmtId="0" fontId="4" fillId="0" borderId="9" xfId="0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9" xfId="1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2" fontId="4" fillId="0" borderId="0" xfId="0" quotePrefix="1" applyNumberFormat="1" applyFont="1" applyFill="1" applyBorder="1" applyAlignment="1">
      <alignment horizontal="right" vertical="center"/>
    </xf>
    <xf numFmtId="2" fontId="4" fillId="0" borderId="0" xfId="0" quotePrefix="1" applyNumberFormat="1" applyFont="1" applyFill="1" applyAlignment="1">
      <alignment horizontal="right" vertical="center"/>
    </xf>
    <xf numFmtId="0" fontId="4" fillId="0" borderId="9" xfId="0" quotePrefix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1" fillId="0" borderId="9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38" fontId="4" fillId="0" borderId="9" xfId="1" applyFont="1" applyFill="1" applyBorder="1" applyAlignment="1">
      <alignment vertical="center"/>
    </xf>
    <xf numFmtId="2" fontId="4" fillId="0" borderId="9" xfId="0" applyNumberFormat="1" applyFont="1" applyFill="1" applyBorder="1">
      <alignment vertical="center"/>
    </xf>
    <xf numFmtId="38" fontId="4" fillId="0" borderId="0" xfId="1" applyFont="1" applyFill="1" applyBorder="1" applyAlignment="1">
      <alignment vertical="center"/>
    </xf>
    <xf numFmtId="2" fontId="4" fillId="0" borderId="0" xfId="0" applyNumberFormat="1" applyFont="1" applyFill="1">
      <alignment vertical="center"/>
    </xf>
    <xf numFmtId="0" fontId="4" fillId="0" borderId="5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38" fontId="4" fillId="0" borderId="1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38" fontId="4" fillId="0" borderId="10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Alignment="1">
      <alignment horizontal="right" vertical="center"/>
    </xf>
    <xf numFmtId="38" fontId="4" fillId="0" borderId="12" xfId="0" applyNumberFormat="1" applyFont="1" applyFill="1" applyBorder="1" applyAlignment="1">
      <alignment horizontal="right" vertical="center"/>
    </xf>
    <xf numFmtId="38" fontId="4" fillId="0" borderId="11" xfId="0" applyNumberFormat="1" applyFont="1" applyFill="1" applyBorder="1" applyAlignment="1">
      <alignment horizontal="right" vertical="center"/>
    </xf>
    <xf numFmtId="38" fontId="4" fillId="0" borderId="9" xfId="0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 vertical="center"/>
    </xf>
    <xf numFmtId="38" fontId="9" fillId="0" borderId="1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1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38" fontId="4" fillId="0" borderId="0" xfId="1" applyFont="1" applyFill="1" applyBorder="1" applyAlignment="1"/>
    <xf numFmtId="49" fontId="4" fillId="0" borderId="0" xfId="1" applyNumberFormat="1" applyFont="1" applyFill="1" applyBorder="1" applyAlignment="1">
      <alignment horizontal="right" vertical="top"/>
    </xf>
    <xf numFmtId="38" fontId="4" fillId="0" borderId="10" xfId="1" applyFont="1" applyFill="1" applyBorder="1" applyAlignment="1"/>
    <xf numFmtId="38" fontId="4" fillId="0" borderId="0" xfId="1" applyFont="1" applyFill="1" applyBorder="1" applyAlignment="1">
      <alignment horizontal="right"/>
    </xf>
    <xf numFmtId="49" fontId="4" fillId="0" borderId="10" xfId="1" applyNumberFormat="1" applyFont="1" applyFill="1" applyBorder="1" applyAlignment="1">
      <alignment horizontal="right" vertical="top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5"/>
  <sheetViews>
    <sheetView showZeros="0" tabSelected="1" zoomScaleNormal="100" zoomScaleSheetLayoutView="100" workbookViewId="0">
      <selection activeCell="P1" sqref="P1"/>
    </sheetView>
  </sheetViews>
  <sheetFormatPr defaultRowHeight="13.5" x14ac:dyDescent="0.15"/>
  <cols>
    <col min="1" max="1" width="12.25" style="6" customWidth="1"/>
    <col min="2" max="2" width="3.5" style="52" customWidth="1"/>
    <col min="3" max="5" width="5.625" style="52" customWidth="1"/>
    <col min="6" max="6" width="4.5" style="52" customWidth="1"/>
    <col min="7" max="9" width="5.625" style="52" customWidth="1"/>
    <col min="10" max="10" width="2.875" style="52" customWidth="1"/>
    <col min="11" max="11" width="5.625" style="52" customWidth="1"/>
    <col min="12" max="12" width="5" style="52" customWidth="1"/>
    <col min="13" max="13" width="3.5" style="52" customWidth="1"/>
    <col min="14" max="14" width="3.375" style="52" customWidth="1"/>
    <col min="15" max="15" width="4.5" style="52" customWidth="1"/>
    <col min="16" max="16" width="9.875" style="52" customWidth="1"/>
    <col min="17" max="17" width="4.25" customWidth="1"/>
    <col min="19" max="19" width="9.25" bestFit="1" customWidth="1"/>
  </cols>
  <sheetData>
    <row r="1" spans="1:16" ht="18.75" customHeight="1" x14ac:dyDescent="0.15">
      <c r="A1" s="15" t="s">
        <v>52</v>
      </c>
    </row>
    <row r="2" spans="1:16" ht="11.25" customHeight="1" x14ac:dyDescent="0.15"/>
    <row r="3" spans="1:16" ht="17.25" x14ac:dyDescent="0.15">
      <c r="A3" s="12" t="s">
        <v>192</v>
      </c>
      <c r="P3" s="16"/>
    </row>
    <row r="4" spans="1:16" ht="11.25" customHeight="1" x14ac:dyDescent="0.15"/>
    <row r="5" spans="1:16" x14ac:dyDescent="0.15">
      <c r="A5" s="9" t="s">
        <v>41</v>
      </c>
      <c r="B5" s="9"/>
      <c r="C5" s="9"/>
      <c r="D5" s="9"/>
      <c r="E5" s="9"/>
      <c r="F5" s="9"/>
      <c r="G5" s="9"/>
      <c r="H5" s="9"/>
      <c r="I5" s="9"/>
      <c r="J5" s="9"/>
      <c r="K5" s="91" t="s">
        <v>175</v>
      </c>
      <c r="L5" s="91"/>
      <c r="M5" s="91"/>
      <c r="N5" s="91"/>
      <c r="O5" s="91"/>
    </row>
    <row r="6" spans="1:16" ht="15" customHeight="1" x14ac:dyDescent="0.15">
      <c r="A6" s="82" t="s">
        <v>5</v>
      </c>
      <c r="B6" s="87" t="s">
        <v>0</v>
      </c>
      <c r="C6" s="87"/>
      <c r="D6" s="87"/>
      <c r="E6" s="87"/>
      <c r="F6" s="87"/>
      <c r="G6" s="87"/>
      <c r="H6" s="80" t="s">
        <v>1</v>
      </c>
      <c r="I6" s="81"/>
      <c r="J6" s="81"/>
      <c r="K6" s="81"/>
      <c r="L6" s="81"/>
      <c r="M6" s="81"/>
      <c r="N6" s="81"/>
      <c r="O6" s="81"/>
    </row>
    <row r="7" spans="1:16" ht="15" customHeight="1" x14ac:dyDescent="0.15">
      <c r="A7" s="82"/>
      <c r="B7" s="87" t="s">
        <v>2</v>
      </c>
      <c r="C7" s="87"/>
      <c r="D7" s="87" t="s">
        <v>3</v>
      </c>
      <c r="E7" s="87"/>
      <c r="F7" s="87" t="s">
        <v>86</v>
      </c>
      <c r="G7" s="87"/>
      <c r="H7" s="125" t="s">
        <v>2</v>
      </c>
      <c r="I7" s="125"/>
      <c r="J7" s="80" t="s">
        <v>4</v>
      </c>
      <c r="K7" s="81"/>
      <c r="L7" s="82"/>
      <c r="M7" s="80" t="s">
        <v>86</v>
      </c>
      <c r="N7" s="81"/>
      <c r="O7" s="81"/>
    </row>
    <row r="8" spans="1:16" ht="15" customHeight="1" x14ac:dyDescent="0.15">
      <c r="A8" s="116" t="s">
        <v>219</v>
      </c>
      <c r="B8" s="83">
        <v>23470</v>
      </c>
      <c r="C8" s="84"/>
      <c r="D8" s="120">
        <v>6754</v>
      </c>
      <c r="E8" s="120"/>
      <c r="F8" s="123">
        <f t="shared" ref="F8" si="0">ROUND((D8/$B8)*100,2)</f>
        <v>28.78</v>
      </c>
      <c r="G8" s="123"/>
      <c r="H8" s="84">
        <v>50235</v>
      </c>
      <c r="I8" s="84"/>
      <c r="J8" s="84">
        <v>10127</v>
      </c>
      <c r="K8" s="84"/>
      <c r="L8" s="84"/>
      <c r="M8" s="90">
        <f>ROUND(J8/$H8*100,2)</f>
        <v>20.16</v>
      </c>
      <c r="N8" s="90"/>
      <c r="O8" s="90"/>
    </row>
    <row r="9" spans="1:16" ht="15" customHeight="1" x14ac:dyDescent="0.15">
      <c r="A9" s="116"/>
      <c r="B9" s="83"/>
      <c r="C9" s="84"/>
      <c r="D9" s="120">
        <v>2267</v>
      </c>
      <c r="E9" s="120"/>
      <c r="F9" s="123">
        <f t="shared" ref="F9" si="1">ROUND((D9/$B8)*100,2)</f>
        <v>9.66</v>
      </c>
      <c r="G9" s="123"/>
      <c r="H9" s="84"/>
      <c r="I9" s="84"/>
      <c r="J9" s="84">
        <v>2568</v>
      </c>
      <c r="K9" s="84"/>
      <c r="L9" s="84"/>
      <c r="M9" s="90">
        <f>ROUND(J9/$H8*100,2)</f>
        <v>5.1100000000000003</v>
      </c>
      <c r="N9" s="90"/>
      <c r="O9" s="90"/>
    </row>
    <row r="10" spans="1:16" ht="15" customHeight="1" x14ac:dyDescent="0.15">
      <c r="A10" s="122" t="s">
        <v>220</v>
      </c>
      <c r="B10" s="83">
        <v>23534</v>
      </c>
      <c r="C10" s="84"/>
      <c r="D10" s="120">
        <v>6506</v>
      </c>
      <c r="E10" s="120"/>
      <c r="F10" s="123">
        <f>ROUND((D10/$B10)*100,2)</f>
        <v>27.65</v>
      </c>
      <c r="G10" s="123"/>
      <c r="H10" s="84">
        <v>49701</v>
      </c>
      <c r="I10" s="84"/>
      <c r="J10" s="84">
        <v>9646</v>
      </c>
      <c r="K10" s="84"/>
      <c r="L10" s="84"/>
      <c r="M10" s="92">
        <f>ROUND(J10/$H10*100,2)</f>
        <v>19.41</v>
      </c>
      <c r="N10" s="92"/>
      <c r="O10" s="92"/>
    </row>
    <row r="11" spans="1:16" ht="15" customHeight="1" x14ac:dyDescent="0.15">
      <c r="A11" s="122"/>
      <c r="B11" s="83"/>
      <c r="C11" s="84"/>
      <c r="D11" s="120">
        <v>2161</v>
      </c>
      <c r="E11" s="120"/>
      <c r="F11" s="124">
        <f>ROUND((D11/$B10)*100,2)</f>
        <v>9.18</v>
      </c>
      <c r="G11" s="124"/>
      <c r="H11" s="84"/>
      <c r="I11" s="84"/>
      <c r="J11" s="84">
        <v>2440</v>
      </c>
      <c r="K11" s="84"/>
      <c r="L11" s="84"/>
      <c r="M11" s="90">
        <f>ROUND(J11/$H10*100,2)</f>
        <v>4.91</v>
      </c>
      <c r="N11" s="90"/>
      <c r="O11" s="90"/>
    </row>
    <row r="12" spans="1:16" ht="15" customHeight="1" x14ac:dyDescent="0.15">
      <c r="A12" s="122" t="s">
        <v>221</v>
      </c>
      <c r="B12" s="83">
        <v>23573</v>
      </c>
      <c r="C12" s="84"/>
      <c r="D12" s="120">
        <v>6198</v>
      </c>
      <c r="E12" s="120"/>
      <c r="F12" s="123">
        <f>ROUND((D12/$B12)*100,2)</f>
        <v>26.29</v>
      </c>
      <c r="G12" s="123"/>
      <c r="H12" s="84">
        <v>49233</v>
      </c>
      <c r="I12" s="84"/>
      <c r="J12" s="84">
        <v>9118</v>
      </c>
      <c r="K12" s="84"/>
      <c r="L12" s="84"/>
      <c r="M12" s="92">
        <f>ROUND(J12/$H12*100,2)</f>
        <v>18.52</v>
      </c>
      <c r="N12" s="92"/>
      <c r="O12" s="92"/>
    </row>
    <row r="13" spans="1:16" ht="15" customHeight="1" x14ac:dyDescent="0.15">
      <c r="A13" s="122"/>
      <c r="B13" s="83"/>
      <c r="C13" s="84"/>
      <c r="D13" s="120">
        <v>2128</v>
      </c>
      <c r="E13" s="120"/>
      <c r="F13" s="123">
        <f>ROUND((D13/$B12)*100,2)</f>
        <v>9.0299999999999994</v>
      </c>
      <c r="G13" s="123"/>
      <c r="H13" s="84"/>
      <c r="I13" s="84"/>
      <c r="J13" s="84">
        <v>2394</v>
      </c>
      <c r="K13" s="84"/>
      <c r="L13" s="84"/>
      <c r="M13" s="90">
        <f>ROUND(J13/$H12*100,2)</f>
        <v>4.8600000000000003</v>
      </c>
      <c r="N13" s="90"/>
      <c r="O13" s="90"/>
    </row>
    <row r="14" spans="1:16" ht="15" customHeight="1" x14ac:dyDescent="0.15">
      <c r="A14" s="122" t="s">
        <v>223</v>
      </c>
      <c r="B14" s="83">
        <v>23521</v>
      </c>
      <c r="C14" s="84"/>
      <c r="D14" s="120">
        <v>5956</v>
      </c>
      <c r="E14" s="120"/>
      <c r="F14" s="123">
        <f>ROUND((D14/$B14)*100,2)</f>
        <v>25.32</v>
      </c>
      <c r="G14" s="123"/>
      <c r="H14" s="84">
        <v>48594</v>
      </c>
      <c r="I14" s="84"/>
      <c r="J14" s="84">
        <v>8717</v>
      </c>
      <c r="K14" s="84"/>
      <c r="L14" s="84"/>
      <c r="M14" s="92">
        <f>ROUND(J14/$H14*100,2)</f>
        <v>17.940000000000001</v>
      </c>
      <c r="N14" s="92"/>
      <c r="O14" s="92"/>
    </row>
    <row r="15" spans="1:16" ht="15" customHeight="1" x14ac:dyDescent="0.15">
      <c r="A15" s="122"/>
      <c r="B15" s="83"/>
      <c r="C15" s="84"/>
      <c r="D15" s="120">
        <v>2122</v>
      </c>
      <c r="E15" s="120"/>
      <c r="F15" s="124">
        <f>ROUND((D15/$B14)*100,2)</f>
        <v>9.02</v>
      </c>
      <c r="G15" s="124"/>
      <c r="H15" s="84"/>
      <c r="I15" s="84"/>
      <c r="J15" s="84">
        <v>2390</v>
      </c>
      <c r="K15" s="84"/>
      <c r="L15" s="84"/>
      <c r="M15" s="90">
        <f>ROUND(J15/$H14*100,2)</f>
        <v>4.92</v>
      </c>
      <c r="N15" s="90"/>
      <c r="O15" s="90"/>
    </row>
    <row r="16" spans="1:16" ht="15" customHeight="1" x14ac:dyDescent="0.15">
      <c r="A16" s="116" t="s">
        <v>224</v>
      </c>
      <c r="B16" s="83">
        <v>23342</v>
      </c>
      <c r="C16" s="84"/>
      <c r="D16" s="120">
        <v>5626</v>
      </c>
      <c r="E16" s="120"/>
      <c r="F16" s="121">
        <f>ROUND((D16/$B16)*100,2)</f>
        <v>24.1</v>
      </c>
      <c r="G16" s="121"/>
      <c r="H16" s="84">
        <v>47637</v>
      </c>
      <c r="I16" s="84"/>
      <c r="J16" s="84">
        <v>8113</v>
      </c>
      <c r="K16" s="84"/>
      <c r="L16" s="84"/>
      <c r="M16" s="93">
        <f>ROUND(J16/$H16*100,2)</f>
        <v>17.03</v>
      </c>
      <c r="N16" s="93"/>
      <c r="O16" s="93"/>
    </row>
    <row r="17" spans="1:27" ht="15" customHeight="1" x14ac:dyDescent="0.15">
      <c r="A17" s="117"/>
      <c r="B17" s="97"/>
      <c r="C17" s="95"/>
      <c r="D17" s="118">
        <v>2038</v>
      </c>
      <c r="E17" s="118"/>
      <c r="F17" s="119">
        <f>ROUND((D17/$B16)*100,2)</f>
        <v>8.73</v>
      </c>
      <c r="G17" s="119"/>
      <c r="H17" s="95"/>
      <c r="I17" s="95"/>
      <c r="J17" s="95">
        <v>2289</v>
      </c>
      <c r="K17" s="95"/>
      <c r="L17" s="95"/>
      <c r="M17" s="94">
        <f>ROUND(J17/$H16*100,2)</f>
        <v>4.8099999999999996</v>
      </c>
      <c r="N17" s="94"/>
      <c r="O17" s="94"/>
    </row>
    <row r="18" spans="1:27" ht="14.1" customHeight="1" x14ac:dyDescent="0.15">
      <c r="A18" s="9" t="s">
        <v>26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27" ht="14.1" customHeight="1" x14ac:dyDescent="0.15">
      <c r="A19" s="9" t="s">
        <v>98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27" s="45" customFormat="1" ht="10.5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52"/>
      <c r="Q20"/>
      <c r="R20"/>
      <c r="S20"/>
      <c r="T20"/>
      <c r="U20"/>
      <c r="V20"/>
      <c r="W20"/>
      <c r="X20"/>
      <c r="Y20"/>
      <c r="Z20"/>
      <c r="AA20"/>
    </row>
    <row r="21" spans="1:27" ht="7.5" customHeight="1" x14ac:dyDescent="0.15"/>
    <row r="22" spans="1:27" ht="17.25" customHeight="1" x14ac:dyDescent="0.15">
      <c r="A22" s="12" t="s">
        <v>193</v>
      </c>
    </row>
    <row r="23" spans="1:27" ht="10.5" customHeight="1" x14ac:dyDescent="0.15"/>
    <row r="24" spans="1:27" ht="14.1" customHeight="1" x14ac:dyDescent="0.15">
      <c r="A24" s="9" t="s">
        <v>104</v>
      </c>
      <c r="B24" s="9"/>
      <c r="C24" s="9"/>
      <c r="D24" s="9"/>
      <c r="E24" s="9"/>
      <c r="F24" s="9"/>
      <c r="G24" s="9"/>
      <c r="H24" s="9"/>
      <c r="I24" s="9"/>
      <c r="J24" s="9"/>
      <c r="K24" s="91"/>
      <c r="L24" s="91"/>
      <c r="M24" s="91"/>
      <c r="N24" s="59"/>
      <c r="O24" s="59"/>
    </row>
    <row r="25" spans="1:27" ht="15" customHeight="1" x14ac:dyDescent="0.15">
      <c r="A25" s="82" t="s">
        <v>43</v>
      </c>
      <c r="B25" s="80" t="s">
        <v>131</v>
      </c>
      <c r="C25" s="81"/>
      <c r="D25" s="81"/>
      <c r="E25" s="82"/>
      <c r="F25" s="80" t="s">
        <v>132</v>
      </c>
      <c r="G25" s="81"/>
      <c r="H25" s="81"/>
      <c r="I25" s="82"/>
      <c r="J25" s="80" t="s">
        <v>133</v>
      </c>
      <c r="K25" s="81"/>
      <c r="L25" s="81"/>
      <c r="M25" s="81"/>
      <c r="N25" s="87" t="s">
        <v>135</v>
      </c>
      <c r="O25" s="87"/>
      <c r="P25" s="80"/>
    </row>
    <row r="26" spans="1:27" ht="15" customHeight="1" x14ac:dyDescent="0.15">
      <c r="A26" s="82"/>
      <c r="B26" s="80" t="s">
        <v>134</v>
      </c>
      <c r="C26" s="82"/>
      <c r="D26" s="80" t="s">
        <v>95</v>
      </c>
      <c r="E26" s="82"/>
      <c r="F26" s="80" t="s">
        <v>134</v>
      </c>
      <c r="G26" s="82"/>
      <c r="H26" s="80" t="s">
        <v>95</v>
      </c>
      <c r="I26" s="82"/>
      <c r="J26" s="80" t="s">
        <v>134</v>
      </c>
      <c r="K26" s="82"/>
      <c r="L26" s="80" t="s">
        <v>95</v>
      </c>
      <c r="M26" s="81"/>
      <c r="N26" s="80" t="s">
        <v>134</v>
      </c>
      <c r="O26" s="82"/>
      <c r="P26" s="56" t="s">
        <v>95</v>
      </c>
    </row>
    <row r="27" spans="1:27" ht="15" customHeight="1" x14ac:dyDescent="0.15">
      <c r="A27" s="28" t="s">
        <v>219</v>
      </c>
      <c r="B27" s="88">
        <v>198322</v>
      </c>
      <c r="C27" s="89"/>
      <c r="D27" s="89">
        <v>4045606</v>
      </c>
      <c r="E27" s="89"/>
      <c r="F27" s="89">
        <v>187309</v>
      </c>
      <c r="G27" s="89"/>
      <c r="H27" s="89">
        <v>3476551</v>
      </c>
      <c r="I27" s="89"/>
      <c r="J27" s="89">
        <v>1365</v>
      </c>
      <c r="K27" s="89"/>
      <c r="L27" s="89">
        <v>9526</v>
      </c>
      <c r="M27" s="89"/>
      <c r="N27" s="89">
        <v>9555</v>
      </c>
      <c r="O27" s="89"/>
      <c r="P27" s="58">
        <v>551177</v>
      </c>
    </row>
    <row r="28" spans="1:27" ht="15" customHeight="1" x14ac:dyDescent="0.15">
      <c r="A28" s="50" t="s">
        <v>220</v>
      </c>
      <c r="B28" s="83">
        <v>200517</v>
      </c>
      <c r="C28" s="84"/>
      <c r="D28" s="84">
        <v>3893366</v>
      </c>
      <c r="E28" s="84"/>
      <c r="F28" s="84">
        <v>189162</v>
      </c>
      <c r="G28" s="84"/>
      <c r="H28" s="84">
        <v>3361470</v>
      </c>
      <c r="I28" s="84"/>
      <c r="J28" s="84">
        <v>1559</v>
      </c>
      <c r="K28" s="84"/>
      <c r="L28" s="84">
        <v>10480</v>
      </c>
      <c r="M28" s="84"/>
      <c r="N28" s="84">
        <v>9704</v>
      </c>
      <c r="O28" s="84"/>
      <c r="P28" s="58">
        <v>511262</v>
      </c>
    </row>
    <row r="29" spans="1:27" ht="15" customHeight="1" x14ac:dyDescent="0.15">
      <c r="A29" s="50" t="s">
        <v>221</v>
      </c>
      <c r="B29" s="83">
        <v>193282</v>
      </c>
      <c r="C29" s="84"/>
      <c r="D29" s="84">
        <v>3814604</v>
      </c>
      <c r="E29" s="84"/>
      <c r="F29" s="84">
        <v>182322</v>
      </c>
      <c r="G29" s="84"/>
      <c r="H29" s="84">
        <v>3300355</v>
      </c>
      <c r="I29" s="84"/>
      <c r="J29" s="84">
        <v>1389</v>
      </c>
      <c r="K29" s="84"/>
      <c r="L29" s="84">
        <v>10100</v>
      </c>
      <c r="M29" s="84"/>
      <c r="N29" s="84">
        <v>9460</v>
      </c>
      <c r="O29" s="84"/>
      <c r="P29" s="58">
        <v>492567</v>
      </c>
    </row>
    <row r="30" spans="1:27" ht="15" customHeight="1" x14ac:dyDescent="0.15">
      <c r="A30" s="28" t="s">
        <v>223</v>
      </c>
      <c r="B30" s="83">
        <v>187096</v>
      </c>
      <c r="C30" s="84"/>
      <c r="D30" s="84">
        <v>3613653</v>
      </c>
      <c r="E30" s="84"/>
      <c r="F30" s="84">
        <v>176917</v>
      </c>
      <c r="G30" s="84"/>
      <c r="H30" s="84">
        <v>3121745</v>
      </c>
      <c r="I30" s="84"/>
      <c r="J30" s="84">
        <v>1105</v>
      </c>
      <c r="K30" s="84"/>
      <c r="L30" s="84">
        <v>8493</v>
      </c>
      <c r="M30" s="84"/>
      <c r="N30" s="84">
        <v>8980</v>
      </c>
      <c r="O30" s="84"/>
      <c r="P30" s="58">
        <v>472589</v>
      </c>
    </row>
    <row r="31" spans="1:27" ht="15" customHeight="1" x14ac:dyDescent="0.15">
      <c r="A31" s="42" t="s">
        <v>224</v>
      </c>
      <c r="B31" s="83">
        <v>175230</v>
      </c>
      <c r="C31" s="84"/>
      <c r="D31" s="84">
        <v>3457473</v>
      </c>
      <c r="E31" s="84"/>
      <c r="F31" s="95">
        <v>165440</v>
      </c>
      <c r="G31" s="95"/>
      <c r="H31" s="95">
        <v>2964386</v>
      </c>
      <c r="I31" s="95"/>
      <c r="J31" s="95">
        <v>1124</v>
      </c>
      <c r="K31" s="95"/>
      <c r="L31" s="95">
        <v>9450</v>
      </c>
      <c r="M31" s="95"/>
      <c r="N31" s="95">
        <v>8579</v>
      </c>
      <c r="O31" s="95"/>
      <c r="P31" s="76">
        <v>476129</v>
      </c>
    </row>
    <row r="32" spans="1:27" ht="15" customHeight="1" x14ac:dyDescent="0.15">
      <c r="A32" s="82" t="s">
        <v>43</v>
      </c>
      <c r="B32" s="87" t="s">
        <v>136</v>
      </c>
      <c r="C32" s="87"/>
      <c r="D32" s="87"/>
      <c r="E32" s="87"/>
      <c r="F32" s="80" t="s">
        <v>137</v>
      </c>
      <c r="G32" s="81"/>
      <c r="H32" s="81"/>
      <c r="I32" s="82"/>
      <c r="J32" s="80" t="s">
        <v>187</v>
      </c>
      <c r="K32" s="81"/>
      <c r="L32" s="81"/>
      <c r="M32" s="82"/>
      <c r="N32" s="80" t="s">
        <v>138</v>
      </c>
      <c r="O32" s="81"/>
      <c r="P32" s="81"/>
    </row>
    <row r="33" spans="1:19" ht="15" customHeight="1" x14ac:dyDescent="0.15">
      <c r="A33" s="82"/>
      <c r="B33" s="80" t="s">
        <v>134</v>
      </c>
      <c r="C33" s="82"/>
      <c r="D33" s="80" t="s">
        <v>95</v>
      </c>
      <c r="E33" s="82"/>
      <c r="F33" s="80" t="s">
        <v>134</v>
      </c>
      <c r="G33" s="82"/>
      <c r="H33" s="80" t="s">
        <v>95</v>
      </c>
      <c r="I33" s="82"/>
      <c r="J33" s="80" t="s">
        <v>134</v>
      </c>
      <c r="K33" s="82"/>
      <c r="L33" s="87" t="s">
        <v>95</v>
      </c>
      <c r="M33" s="80"/>
      <c r="N33" s="80" t="s">
        <v>134</v>
      </c>
      <c r="O33" s="82"/>
      <c r="P33" s="56" t="s">
        <v>95</v>
      </c>
    </row>
    <row r="34" spans="1:19" ht="15" customHeight="1" x14ac:dyDescent="0.15">
      <c r="A34" s="55" t="s">
        <v>219</v>
      </c>
      <c r="B34" s="109">
        <v>10</v>
      </c>
      <c r="C34" s="110"/>
      <c r="D34" s="89">
        <v>4202</v>
      </c>
      <c r="E34" s="89"/>
      <c r="F34" s="110">
        <v>83</v>
      </c>
      <c r="G34" s="110"/>
      <c r="H34" s="89">
        <v>4150</v>
      </c>
      <c r="I34" s="89"/>
      <c r="J34" s="89" t="s">
        <v>237</v>
      </c>
      <c r="K34" s="89"/>
      <c r="L34" s="89" t="s">
        <v>237</v>
      </c>
      <c r="M34" s="89"/>
      <c r="N34" s="110" t="s">
        <v>173</v>
      </c>
      <c r="O34" s="110"/>
      <c r="P34" s="66" t="s">
        <v>173</v>
      </c>
    </row>
    <row r="35" spans="1:19" ht="15" customHeight="1" x14ac:dyDescent="0.15">
      <c r="A35" s="55" t="s">
        <v>220</v>
      </c>
      <c r="B35" s="85">
        <v>15</v>
      </c>
      <c r="C35" s="86"/>
      <c r="D35" s="84">
        <v>6303</v>
      </c>
      <c r="E35" s="84"/>
      <c r="F35" s="86">
        <v>75</v>
      </c>
      <c r="G35" s="86"/>
      <c r="H35" s="84">
        <v>3750</v>
      </c>
      <c r="I35" s="84"/>
      <c r="J35" s="84">
        <v>2</v>
      </c>
      <c r="K35" s="84"/>
      <c r="L35" s="84">
        <v>101</v>
      </c>
      <c r="M35" s="84"/>
      <c r="N35" s="86" t="s">
        <v>173</v>
      </c>
      <c r="O35" s="86"/>
      <c r="P35" s="59" t="s">
        <v>173</v>
      </c>
    </row>
    <row r="36" spans="1:19" ht="15" customHeight="1" x14ac:dyDescent="0.15">
      <c r="A36" s="55" t="s">
        <v>221</v>
      </c>
      <c r="B36" s="85">
        <v>17</v>
      </c>
      <c r="C36" s="86"/>
      <c r="D36" s="84">
        <v>7116</v>
      </c>
      <c r="E36" s="84"/>
      <c r="F36" s="86">
        <v>82</v>
      </c>
      <c r="G36" s="86"/>
      <c r="H36" s="84">
        <v>4100</v>
      </c>
      <c r="I36" s="84"/>
      <c r="J36" s="86">
        <v>12</v>
      </c>
      <c r="K36" s="86"/>
      <c r="L36" s="86">
        <v>365</v>
      </c>
      <c r="M36" s="86"/>
      <c r="N36" s="86" t="s">
        <v>173</v>
      </c>
      <c r="O36" s="86"/>
      <c r="P36" s="59" t="s">
        <v>173</v>
      </c>
    </row>
    <row r="37" spans="1:19" ht="15" customHeight="1" x14ac:dyDescent="0.15">
      <c r="A37" s="55" t="s">
        <v>223</v>
      </c>
      <c r="B37" s="83">
        <v>14</v>
      </c>
      <c r="C37" s="84"/>
      <c r="D37" s="84">
        <v>6862</v>
      </c>
      <c r="E37" s="84"/>
      <c r="F37" s="84">
        <v>78</v>
      </c>
      <c r="G37" s="84"/>
      <c r="H37" s="84">
        <v>3900</v>
      </c>
      <c r="I37" s="84"/>
      <c r="J37" s="86">
        <v>2</v>
      </c>
      <c r="K37" s="86"/>
      <c r="L37" s="86">
        <v>64</v>
      </c>
      <c r="M37" s="86"/>
      <c r="N37" s="86" t="s">
        <v>173</v>
      </c>
      <c r="O37" s="86"/>
      <c r="P37" s="59" t="s">
        <v>173</v>
      </c>
    </row>
    <row r="38" spans="1:19" ht="15" customHeight="1" x14ac:dyDescent="0.15">
      <c r="A38" s="42" t="s">
        <v>224</v>
      </c>
      <c r="B38" s="97">
        <v>7</v>
      </c>
      <c r="C38" s="95"/>
      <c r="D38" s="95">
        <v>3507</v>
      </c>
      <c r="E38" s="95"/>
      <c r="F38" s="95">
        <v>80</v>
      </c>
      <c r="G38" s="95"/>
      <c r="H38" s="95">
        <v>4000</v>
      </c>
      <c r="I38" s="95"/>
      <c r="J38" s="91" t="s">
        <v>238</v>
      </c>
      <c r="K38" s="91"/>
      <c r="L38" s="91" t="s">
        <v>238</v>
      </c>
      <c r="M38" s="91"/>
      <c r="N38" s="91" t="s">
        <v>238</v>
      </c>
      <c r="O38" s="91"/>
      <c r="P38" s="75" t="s">
        <v>238</v>
      </c>
    </row>
    <row r="39" spans="1:19" x14ac:dyDescent="0.15">
      <c r="A39" s="9" t="s">
        <v>26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7"/>
      <c r="O39" s="47"/>
      <c r="P39" s="48"/>
    </row>
    <row r="40" spans="1:19" x14ac:dyDescent="0.15">
      <c r="A40" s="102" t="s">
        <v>53</v>
      </c>
      <c r="B40" s="102"/>
      <c r="C40" s="102"/>
      <c r="D40" s="102"/>
      <c r="E40" s="102"/>
    </row>
    <row r="41" spans="1:19" s="45" customFormat="1" ht="13.5" customHeight="1" x14ac:dyDescent="0.15">
      <c r="A41" s="115" t="s">
        <v>188</v>
      </c>
      <c r="B41" s="115"/>
      <c r="C41" s="115"/>
      <c r="D41" s="115"/>
      <c r="E41" s="115"/>
      <c r="F41" s="115"/>
      <c r="G41" s="115"/>
      <c r="H41" s="115"/>
      <c r="I41" s="115"/>
      <c r="J41" s="115"/>
      <c r="K41" s="52"/>
      <c r="L41" s="52"/>
      <c r="M41" s="52"/>
      <c r="N41" s="52"/>
      <c r="O41" s="52"/>
      <c r="P41" s="52"/>
      <c r="Q41"/>
      <c r="R41"/>
      <c r="S41"/>
    </row>
    <row r="42" spans="1:19" ht="14.25" customHeight="1" x14ac:dyDescent="0.15"/>
    <row r="43" spans="1:19" ht="17.25" x14ac:dyDescent="0.15">
      <c r="A43" s="12" t="s">
        <v>194</v>
      </c>
    </row>
    <row r="44" spans="1:19" ht="10.5" customHeight="1" x14ac:dyDescent="0.15"/>
    <row r="45" spans="1:19" x14ac:dyDescent="0.15">
      <c r="A45" s="9" t="s">
        <v>190</v>
      </c>
      <c r="H45" s="86"/>
      <c r="I45" s="86"/>
      <c r="J45" s="86"/>
      <c r="K45" s="86"/>
      <c r="L45" s="86"/>
      <c r="M45" s="86"/>
      <c r="N45" s="59"/>
      <c r="O45" s="59"/>
    </row>
    <row r="46" spans="1:19" ht="15" customHeight="1" x14ac:dyDescent="0.15">
      <c r="A46" s="99" t="s">
        <v>5</v>
      </c>
      <c r="B46" s="80" t="s">
        <v>124</v>
      </c>
      <c r="C46" s="81"/>
      <c r="D46" s="81"/>
      <c r="E46" s="81"/>
      <c r="F46" s="81"/>
      <c r="G46" s="81"/>
      <c r="H46" s="81"/>
      <c r="I46" s="81"/>
      <c r="J46" s="81"/>
      <c r="K46" s="103" t="s">
        <v>125</v>
      </c>
      <c r="L46" s="104"/>
      <c r="M46" s="104"/>
      <c r="N46" s="65"/>
      <c r="O46" s="65"/>
    </row>
    <row r="47" spans="1:19" ht="15" customHeight="1" x14ac:dyDescent="0.15">
      <c r="A47" s="100"/>
      <c r="B47" s="103" t="s">
        <v>100</v>
      </c>
      <c r="C47" s="111"/>
      <c r="D47" s="99"/>
      <c r="E47" s="103" t="s">
        <v>101</v>
      </c>
      <c r="F47" s="111"/>
      <c r="G47" s="99"/>
      <c r="H47" s="111" t="s">
        <v>106</v>
      </c>
      <c r="I47" s="111"/>
      <c r="J47" s="111"/>
      <c r="K47" s="105"/>
      <c r="L47" s="106"/>
      <c r="M47" s="106"/>
      <c r="N47" s="65"/>
      <c r="O47" s="65"/>
    </row>
    <row r="48" spans="1:19" ht="15" customHeight="1" x14ac:dyDescent="0.15">
      <c r="A48" s="101"/>
      <c r="B48" s="112"/>
      <c r="C48" s="113"/>
      <c r="D48" s="114"/>
      <c r="E48" s="112" t="s">
        <v>102</v>
      </c>
      <c r="F48" s="113"/>
      <c r="G48" s="114"/>
      <c r="H48" s="113"/>
      <c r="I48" s="113"/>
      <c r="J48" s="113"/>
      <c r="K48" s="107"/>
      <c r="L48" s="108"/>
      <c r="M48" s="108"/>
      <c r="N48" s="65"/>
      <c r="O48" s="65"/>
    </row>
    <row r="49" spans="1:15" ht="15" customHeight="1" x14ac:dyDescent="0.15">
      <c r="A49" s="55" t="s">
        <v>219</v>
      </c>
      <c r="B49" s="88">
        <v>9745</v>
      </c>
      <c r="C49" s="89"/>
      <c r="D49" s="89"/>
      <c r="E49" s="89">
        <v>24</v>
      </c>
      <c r="F49" s="89"/>
      <c r="G49" s="89"/>
      <c r="H49" s="89">
        <v>9769</v>
      </c>
      <c r="I49" s="89"/>
      <c r="J49" s="89"/>
      <c r="K49" s="89">
        <v>8155861</v>
      </c>
      <c r="L49" s="89"/>
      <c r="M49" s="89"/>
      <c r="N49" s="58"/>
      <c r="O49" s="58"/>
    </row>
    <row r="50" spans="1:15" ht="15" customHeight="1" x14ac:dyDescent="0.15">
      <c r="A50" s="55" t="s">
        <v>220</v>
      </c>
      <c r="B50" s="83">
        <v>10005</v>
      </c>
      <c r="C50" s="84"/>
      <c r="D50" s="84"/>
      <c r="E50" s="84">
        <v>18</v>
      </c>
      <c r="F50" s="84"/>
      <c r="G50" s="84"/>
      <c r="H50" s="84">
        <v>10023</v>
      </c>
      <c r="I50" s="84"/>
      <c r="J50" s="84"/>
      <c r="K50" s="84">
        <v>8362551</v>
      </c>
      <c r="L50" s="84"/>
      <c r="M50" s="84"/>
      <c r="N50" s="58"/>
      <c r="O50" s="58"/>
    </row>
    <row r="51" spans="1:15" ht="15" customHeight="1" x14ac:dyDescent="0.15">
      <c r="A51" s="55" t="s">
        <v>221</v>
      </c>
      <c r="B51" s="83">
        <v>10354</v>
      </c>
      <c r="C51" s="84"/>
      <c r="D51" s="84"/>
      <c r="E51" s="84">
        <v>15</v>
      </c>
      <c r="F51" s="84"/>
      <c r="G51" s="84"/>
      <c r="H51" s="84">
        <v>10369</v>
      </c>
      <c r="I51" s="84"/>
      <c r="J51" s="84"/>
      <c r="K51" s="84">
        <v>8644058</v>
      </c>
      <c r="L51" s="84"/>
      <c r="M51" s="84"/>
      <c r="N51" s="58"/>
      <c r="O51" s="58"/>
    </row>
    <row r="52" spans="1:15" ht="15" customHeight="1" x14ac:dyDescent="0.15">
      <c r="A52" s="55" t="s">
        <v>223</v>
      </c>
      <c r="B52" s="83">
        <v>10671</v>
      </c>
      <c r="C52" s="84"/>
      <c r="D52" s="84"/>
      <c r="E52" s="84">
        <v>11</v>
      </c>
      <c r="F52" s="84"/>
      <c r="G52" s="84"/>
      <c r="H52" s="84">
        <v>10682</v>
      </c>
      <c r="I52" s="84"/>
      <c r="J52" s="84"/>
      <c r="K52" s="84">
        <v>9197790</v>
      </c>
      <c r="L52" s="98"/>
      <c r="M52" s="98"/>
      <c r="N52" s="62"/>
      <c r="O52" s="62"/>
    </row>
    <row r="53" spans="1:15" ht="15" customHeight="1" x14ac:dyDescent="0.15">
      <c r="A53" s="42" t="s">
        <v>224</v>
      </c>
      <c r="B53" s="97">
        <v>10877</v>
      </c>
      <c r="C53" s="95"/>
      <c r="D53" s="95"/>
      <c r="E53" s="95">
        <v>7</v>
      </c>
      <c r="F53" s="95"/>
      <c r="G53" s="95"/>
      <c r="H53" s="95">
        <v>10884</v>
      </c>
      <c r="I53" s="95"/>
      <c r="J53" s="95"/>
      <c r="K53" s="95">
        <v>9309556</v>
      </c>
      <c r="L53" s="96"/>
      <c r="M53" s="96"/>
      <c r="N53" s="62"/>
      <c r="O53" s="62"/>
    </row>
    <row r="54" spans="1:15" x14ac:dyDescent="0.15">
      <c r="A54" s="9" t="s">
        <v>26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15">
      <c r="A55" s="43" t="s">
        <v>177</v>
      </c>
      <c r="B55" s="70"/>
      <c r="C55" s="70"/>
      <c r="D55" s="70"/>
      <c r="E55" s="70"/>
    </row>
  </sheetData>
  <mergeCells count="191">
    <mergeCell ref="N37:O37"/>
    <mergeCell ref="N38:O38"/>
    <mergeCell ref="F34:G34"/>
    <mergeCell ref="F35:G35"/>
    <mergeCell ref="F36:G36"/>
    <mergeCell ref="F37:G37"/>
    <mergeCell ref="H34:I34"/>
    <mergeCell ref="H36:I36"/>
    <mergeCell ref="H35:I35"/>
    <mergeCell ref="H37:I37"/>
    <mergeCell ref="J38:K38"/>
    <mergeCell ref="J34:K34"/>
    <mergeCell ref="L34:M34"/>
    <mergeCell ref="N31:O31"/>
    <mergeCell ref="F31:G31"/>
    <mergeCell ref="H31:I31"/>
    <mergeCell ref="J31:K31"/>
    <mergeCell ref="L31:M31"/>
    <mergeCell ref="N34:O34"/>
    <mergeCell ref="N35:O35"/>
    <mergeCell ref="M11:O11"/>
    <mergeCell ref="N36:O36"/>
    <mergeCell ref="J36:K36"/>
    <mergeCell ref="L36:M36"/>
    <mergeCell ref="J30:K30"/>
    <mergeCell ref="L30:M30"/>
    <mergeCell ref="N32:P32"/>
    <mergeCell ref="N33:O33"/>
    <mergeCell ref="J14:L14"/>
    <mergeCell ref="J15:L15"/>
    <mergeCell ref="J11:L11"/>
    <mergeCell ref="J27:K27"/>
    <mergeCell ref="L27:M27"/>
    <mergeCell ref="A6:A7"/>
    <mergeCell ref="B6:G6"/>
    <mergeCell ref="B7:C7"/>
    <mergeCell ref="D7:E7"/>
    <mergeCell ref="F7:G7"/>
    <mergeCell ref="H7:I7"/>
    <mergeCell ref="A10:A11"/>
    <mergeCell ref="B10:C11"/>
    <mergeCell ref="D10:E10"/>
    <mergeCell ref="F10:G10"/>
    <mergeCell ref="H10:I11"/>
    <mergeCell ref="A8:A9"/>
    <mergeCell ref="B8:C9"/>
    <mergeCell ref="D8:E8"/>
    <mergeCell ref="F8:G8"/>
    <mergeCell ref="D11:E11"/>
    <mergeCell ref="F11:G11"/>
    <mergeCell ref="D9:E9"/>
    <mergeCell ref="F9:G9"/>
    <mergeCell ref="A14:A15"/>
    <mergeCell ref="B14:C15"/>
    <mergeCell ref="D14:E14"/>
    <mergeCell ref="F14:G14"/>
    <mergeCell ref="H14:I15"/>
    <mergeCell ref="A12:A13"/>
    <mergeCell ref="B12:C13"/>
    <mergeCell ref="D12:E12"/>
    <mergeCell ref="F12:G12"/>
    <mergeCell ref="H12:I13"/>
    <mergeCell ref="D15:E15"/>
    <mergeCell ref="F15:G15"/>
    <mergeCell ref="D13:E13"/>
    <mergeCell ref="F13:G13"/>
    <mergeCell ref="A16:A17"/>
    <mergeCell ref="D17:E17"/>
    <mergeCell ref="F17:G17"/>
    <mergeCell ref="B16:C17"/>
    <mergeCell ref="D16:E16"/>
    <mergeCell ref="F16:G16"/>
    <mergeCell ref="H16:I17"/>
    <mergeCell ref="J16:L16"/>
    <mergeCell ref="J17:L17"/>
    <mergeCell ref="A25:A26"/>
    <mergeCell ref="B25:E25"/>
    <mergeCell ref="F25:I25"/>
    <mergeCell ref="J25:M25"/>
    <mergeCell ref="B26:C26"/>
    <mergeCell ref="D26:E26"/>
    <mergeCell ref="F26:G26"/>
    <mergeCell ref="H26:I26"/>
    <mergeCell ref="J26:K26"/>
    <mergeCell ref="L26:M26"/>
    <mergeCell ref="A32:A33"/>
    <mergeCell ref="L33:M33"/>
    <mergeCell ref="J33:K33"/>
    <mergeCell ref="B33:C33"/>
    <mergeCell ref="F33:G33"/>
    <mergeCell ref="H33:I33"/>
    <mergeCell ref="B34:C34"/>
    <mergeCell ref="K49:M49"/>
    <mergeCell ref="B47:D48"/>
    <mergeCell ref="E47:G47"/>
    <mergeCell ref="H47:J48"/>
    <mergeCell ref="E48:G48"/>
    <mergeCell ref="B49:D49"/>
    <mergeCell ref="E49:G49"/>
    <mergeCell ref="L37:M37"/>
    <mergeCell ref="B37:C37"/>
    <mergeCell ref="D37:E37"/>
    <mergeCell ref="B38:C38"/>
    <mergeCell ref="D38:E38"/>
    <mergeCell ref="F38:G38"/>
    <mergeCell ref="H49:J49"/>
    <mergeCell ref="J37:K37"/>
    <mergeCell ref="H38:I38"/>
    <mergeCell ref="A41:J41"/>
    <mergeCell ref="A46:A48"/>
    <mergeCell ref="B46:J46"/>
    <mergeCell ref="L38:M38"/>
    <mergeCell ref="A40:E40"/>
    <mergeCell ref="H45:J45"/>
    <mergeCell ref="K45:M45"/>
    <mergeCell ref="K46:M48"/>
    <mergeCell ref="B36:C36"/>
    <mergeCell ref="D34:E34"/>
    <mergeCell ref="D35:E35"/>
    <mergeCell ref="M9:O9"/>
    <mergeCell ref="M10:O10"/>
    <mergeCell ref="K53:M53"/>
    <mergeCell ref="B53:D53"/>
    <mergeCell ref="E53:G53"/>
    <mergeCell ref="H53:J53"/>
    <mergeCell ref="K50:M50"/>
    <mergeCell ref="K51:M51"/>
    <mergeCell ref="K52:M52"/>
    <mergeCell ref="B52:D52"/>
    <mergeCell ref="E52:G52"/>
    <mergeCell ref="H52:J52"/>
    <mergeCell ref="B50:D50"/>
    <mergeCell ref="E50:G50"/>
    <mergeCell ref="H50:J50"/>
    <mergeCell ref="B51:D51"/>
    <mergeCell ref="E51:G51"/>
    <mergeCell ref="H51:J51"/>
    <mergeCell ref="D36:E36"/>
    <mergeCell ref="B31:C31"/>
    <mergeCell ref="D27:E27"/>
    <mergeCell ref="F27:G27"/>
    <mergeCell ref="H27:I27"/>
    <mergeCell ref="H8:I9"/>
    <mergeCell ref="K5:O5"/>
    <mergeCell ref="N25:P25"/>
    <mergeCell ref="N26:O26"/>
    <mergeCell ref="N27:O27"/>
    <mergeCell ref="N28:O28"/>
    <mergeCell ref="N29:O29"/>
    <mergeCell ref="N30:O30"/>
    <mergeCell ref="K24:M24"/>
    <mergeCell ref="M7:O7"/>
    <mergeCell ref="M12:O12"/>
    <mergeCell ref="M13:O13"/>
    <mergeCell ref="M14:O14"/>
    <mergeCell ref="M15:O15"/>
    <mergeCell ref="M16:O16"/>
    <mergeCell ref="M17:O17"/>
    <mergeCell ref="J12:L12"/>
    <mergeCell ref="J13:L13"/>
    <mergeCell ref="J29:K29"/>
    <mergeCell ref="L29:M29"/>
    <mergeCell ref="J28:K28"/>
    <mergeCell ref="L28:M28"/>
    <mergeCell ref="J8:L8"/>
    <mergeCell ref="J9:L9"/>
    <mergeCell ref="J10:L10"/>
    <mergeCell ref="J7:L7"/>
    <mergeCell ref="H6:O6"/>
    <mergeCell ref="B30:C30"/>
    <mergeCell ref="D30:E30"/>
    <mergeCell ref="F30:G30"/>
    <mergeCell ref="H30:I30"/>
    <mergeCell ref="J35:K35"/>
    <mergeCell ref="L35:M35"/>
    <mergeCell ref="B35:C35"/>
    <mergeCell ref="D31:E31"/>
    <mergeCell ref="D33:E33"/>
    <mergeCell ref="B32:E32"/>
    <mergeCell ref="F32:I32"/>
    <mergeCell ref="J32:M32"/>
    <mergeCell ref="B29:C29"/>
    <mergeCell ref="D29:E29"/>
    <mergeCell ref="F29:G29"/>
    <mergeCell ref="H29:I29"/>
    <mergeCell ref="B28:C28"/>
    <mergeCell ref="D28:E28"/>
    <mergeCell ref="F28:G28"/>
    <mergeCell ref="H28:I28"/>
    <mergeCell ref="B27:C27"/>
    <mergeCell ref="M8:O8"/>
  </mergeCells>
  <phoneticPr fontId="2"/>
  <pageMargins left="0.78740157480314965" right="0.59055118110236227" top="0.86614173228346458" bottom="0.8267716535433071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7"/>
  <sheetViews>
    <sheetView zoomScaleNormal="100" zoomScaleSheetLayoutView="100" workbookViewId="0">
      <selection activeCell="Q1" sqref="Q1"/>
    </sheetView>
  </sheetViews>
  <sheetFormatPr defaultRowHeight="13.5" x14ac:dyDescent="0.15"/>
  <cols>
    <col min="1" max="1" width="10.75" style="6" customWidth="1"/>
    <col min="2" max="3" width="3.5" style="52" customWidth="1"/>
    <col min="4" max="4" width="4.75" style="52" customWidth="1"/>
    <col min="5" max="5" width="6.125" style="52" customWidth="1"/>
    <col min="6" max="6" width="2.375" style="52" customWidth="1"/>
    <col min="7" max="7" width="2.875" style="52" customWidth="1"/>
    <col min="8" max="8" width="4.125" style="52" customWidth="1"/>
    <col min="9" max="9" width="5.125" style="52" customWidth="1"/>
    <col min="10" max="11" width="4.125" style="52" customWidth="1"/>
    <col min="12" max="12" width="4.5" style="52" customWidth="1"/>
    <col min="13" max="13" width="6.5" style="52" customWidth="1"/>
    <col min="14" max="14" width="6.625" style="52" customWidth="1"/>
    <col min="15" max="15" width="7.875" style="52" customWidth="1"/>
    <col min="16" max="16" width="6.625" style="52" customWidth="1"/>
    <col min="17" max="17" width="8.5" style="52" customWidth="1"/>
    <col min="18" max="18" width="5.875" customWidth="1"/>
  </cols>
  <sheetData>
    <row r="1" spans="1:17" ht="17.25" x14ac:dyDescent="0.15">
      <c r="A1" s="12" t="s">
        <v>195</v>
      </c>
    </row>
    <row r="3" spans="1:17" x14ac:dyDescent="0.15">
      <c r="A3" s="9" t="s">
        <v>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4"/>
      <c r="O3" s="14"/>
      <c r="P3" s="14" t="s">
        <v>176</v>
      </c>
      <c r="Q3" s="14"/>
    </row>
    <row r="4" spans="1:17" ht="15" customHeight="1" x14ac:dyDescent="0.15">
      <c r="A4" s="82" t="s">
        <v>5</v>
      </c>
      <c r="B4" s="87" t="s">
        <v>40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0"/>
    </row>
    <row r="5" spans="1:17" ht="15" customHeight="1" x14ac:dyDescent="0.15">
      <c r="A5" s="82"/>
      <c r="B5" s="87" t="s">
        <v>2</v>
      </c>
      <c r="C5" s="87"/>
      <c r="D5" s="87"/>
      <c r="E5" s="87" t="s">
        <v>8</v>
      </c>
      <c r="F5" s="87"/>
      <c r="G5" s="87"/>
      <c r="H5" s="87" t="s">
        <v>9</v>
      </c>
      <c r="I5" s="87"/>
      <c r="J5" s="87"/>
      <c r="K5" s="87" t="s">
        <v>10</v>
      </c>
      <c r="L5" s="87"/>
      <c r="M5" s="87"/>
      <c r="N5" s="87" t="s">
        <v>11</v>
      </c>
      <c r="O5" s="87"/>
      <c r="P5" s="87" t="s">
        <v>12</v>
      </c>
      <c r="Q5" s="80"/>
    </row>
    <row r="6" spans="1:17" ht="15" customHeight="1" x14ac:dyDescent="0.15">
      <c r="A6" s="116" t="s">
        <v>219</v>
      </c>
      <c r="B6" s="88">
        <v>7490</v>
      </c>
      <c r="C6" s="89"/>
      <c r="D6" s="89"/>
      <c r="E6" s="89">
        <v>4080</v>
      </c>
      <c r="F6" s="89"/>
      <c r="G6" s="89"/>
      <c r="H6" s="89">
        <v>69</v>
      </c>
      <c r="I6" s="89"/>
      <c r="J6" s="89"/>
      <c r="K6" s="89">
        <v>3341</v>
      </c>
      <c r="L6" s="89"/>
      <c r="M6" s="89"/>
      <c r="N6" s="89">
        <v>462</v>
      </c>
      <c r="O6" s="89"/>
      <c r="P6" s="89">
        <v>1358</v>
      </c>
      <c r="Q6" s="89"/>
    </row>
    <row r="7" spans="1:17" ht="15" customHeight="1" x14ac:dyDescent="0.15">
      <c r="A7" s="116"/>
      <c r="B7" s="83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ht="15" customHeight="1" x14ac:dyDescent="0.15">
      <c r="A8" s="122" t="s">
        <v>220</v>
      </c>
      <c r="B8" s="83">
        <v>7312</v>
      </c>
      <c r="C8" s="84"/>
      <c r="D8" s="84"/>
      <c r="E8" s="84">
        <v>4009</v>
      </c>
      <c r="F8" s="84"/>
      <c r="G8" s="84"/>
      <c r="H8" s="84">
        <v>72</v>
      </c>
      <c r="I8" s="84"/>
      <c r="J8" s="84"/>
      <c r="K8" s="84">
        <v>3231</v>
      </c>
      <c r="L8" s="84"/>
      <c r="M8" s="84"/>
      <c r="N8" s="84">
        <v>455</v>
      </c>
      <c r="O8" s="84"/>
      <c r="P8" s="84">
        <v>1376</v>
      </c>
      <c r="Q8" s="84"/>
    </row>
    <row r="9" spans="1:17" ht="15" customHeight="1" x14ac:dyDescent="0.15">
      <c r="A9" s="122"/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5" customHeight="1" x14ac:dyDescent="0.15">
      <c r="A10" s="122" t="s">
        <v>221</v>
      </c>
      <c r="B10" s="83">
        <v>7067</v>
      </c>
      <c r="C10" s="84"/>
      <c r="D10" s="84"/>
      <c r="E10" s="84">
        <v>3901</v>
      </c>
      <c r="F10" s="84"/>
      <c r="G10" s="84"/>
      <c r="H10" s="84">
        <v>73</v>
      </c>
      <c r="I10" s="84"/>
      <c r="J10" s="84"/>
      <c r="K10" s="84">
        <v>3093</v>
      </c>
      <c r="L10" s="84"/>
      <c r="M10" s="84"/>
      <c r="N10" s="84">
        <v>449</v>
      </c>
      <c r="O10" s="84"/>
      <c r="P10" s="84">
        <v>1294</v>
      </c>
      <c r="Q10" s="84"/>
    </row>
    <row r="11" spans="1:17" ht="15" customHeight="1" x14ac:dyDescent="0.15">
      <c r="A11" s="122"/>
      <c r="B11" s="83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spans="1:17" ht="15" customHeight="1" x14ac:dyDescent="0.15">
      <c r="A12" s="122" t="s">
        <v>223</v>
      </c>
      <c r="B12" s="83">
        <v>6901</v>
      </c>
      <c r="C12" s="84"/>
      <c r="D12" s="84"/>
      <c r="E12" s="84">
        <v>3855</v>
      </c>
      <c r="F12" s="84"/>
      <c r="G12" s="84"/>
      <c r="H12" s="84">
        <v>79</v>
      </c>
      <c r="I12" s="84"/>
      <c r="J12" s="84"/>
      <c r="K12" s="84">
        <v>2967</v>
      </c>
      <c r="L12" s="84"/>
      <c r="M12" s="84"/>
      <c r="N12" s="84">
        <v>455</v>
      </c>
      <c r="O12" s="84"/>
      <c r="P12" s="84">
        <v>1236</v>
      </c>
      <c r="Q12" s="84"/>
    </row>
    <row r="13" spans="1:17" ht="15" customHeight="1" x14ac:dyDescent="0.15">
      <c r="A13" s="122"/>
      <c r="B13" s="8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</row>
    <row r="14" spans="1:17" ht="15" customHeight="1" x14ac:dyDescent="0.15">
      <c r="A14" s="116" t="s">
        <v>225</v>
      </c>
      <c r="B14" s="83">
        <v>6606</v>
      </c>
      <c r="C14" s="84"/>
      <c r="D14" s="84"/>
      <c r="E14" s="84">
        <v>3741</v>
      </c>
      <c r="F14" s="84"/>
      <c r="G14" s="84"/>
      <c r="H14" s="84">
        <v>83</v>
      </c>
      <c r="I14" s="84"/>
      <c r="J14" s="84"/>
      <c r="K14" s="84">
        <v>2782</v>
      </c>
      <c r="L14" s="84"/>
      <c r="M14" s="84"/>
      <c r="N14" s="84">
        <v>454</v>
      </c>
      <c r="O14" s="84"/>
      <c r="P14" s="84">
        <v>1210</v>
      </c>
      <c r="Q14" s="84"/>
    </row>
    <row r="15" spans="1:17" ht="15" customHeight="1" x14ac:dyDescent="0.15">
      <c r="A15" s="117"/>
      <c r="B15" s="97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7" ht="15" customHeight="1" x14ac:dyDescent="0.15">
      <c r="A16" s="9" t="s">
        <v>26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" customHeight="1" x14ac:dyDescent="0.15"/>
    <row r="19" spans="1:17" ht="15" customHeight="1" x14ac:dyDescent="0.15"/>
    <row r="20" spans="1:17" ht="13.5" customHeight="1" x14ac:dyDescent="0.15">
      <c r="A20" s="18"/>
      <c r="J20" s="52" t="s">
        <v>174</v>
      </c>
    </row>
    <row r="22" spans="1:17" ht="17.25" x14ac:dyDescent="0.15">
      <c r="A22" s="12" t="s">
        <v>196</v>
      </c>
    </row>
    <row r="24" spans="1:17" x14ac:dyDescent="0.15">
      <c r="A24" s="9" t="s">
        <v>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1" t="s">
        <v>176</v>
      </c>
      <c r="P24" s="91"/>
      <c r="Q24" s="91"/>
    </row>
    <row r="25" spans="1:17" ht="15" customHeight="1" x14ac:dyDescent="0.15">
      <c r="A25" s="82" t="s">
        <v>43</v>
      </c>
      <c r="B25" s="80" t="s">
        <v>139</v>
      </c>
      <c r="C25" s="81"/>
      <c r="D25" s="81"/>
      <c r="E25" s="82"/>
      <c r="F25" s="80" t="s">
        <v>140</v>
      </c>
      <c r="G25" s="81"/>
      <c r="H25" s="81"/>
      <c r="I25" s="82"/>
      <c r="J25" s="80" t="s">
        <v>141</v>
      </c>
      <c r="K25" s="81"/>
      <c r="L25" s="81"/>
      <c r="M25" s="82"/>
      <c r="N25" s="87" t="s">
        <v>142</v>
      </c>
      <c r="O25" s="87"/>
      <c r="P25" s="87" t="s">
        <v>143</v>
      </c>
      <c r="Q25" s="80"/>
    </row>
    <row r="26" spans="1:17" ht="15" customHeight="1" x14ac:dyDescent="0.15">
      <c r="A26" s="82"/>
      <c r="B26" s="80" t="s">
        <v>94</v>
      </c>
      <c r="C26" s="82"/>
      <c r="D26" s="80" t="s">
        <v>95</v>
      </c>
      <c r="E26" s="82"/>
      <c r="F26" s="80" t="s">
        <v>94</v>
      </c>
      <c r="G26" s="82"/>
      <c r="H26" s="80" t="s">
        <v>95</v>
      </c>
      <c r="I26" s="82"/>
      <c r="J26" s="80" t="s">
        <v>94</v>
      </c>
      <c r="K26" s="82"/>
      <c r="L26" s="80" t="s">
        <v>95</v>
      </c>
      <c r="M26" s="82"/>
      <c r="N26" s="60" t="s">
        <v>94</v>
      </c>
      <c r="O26" s="60" t="s">
        <v>95</v>
      </c>
      <c r="P26" s="60" t="s">
        <v>94</v>
      </c>
      <c r="Q26" s="56" t="s">
        <v>95</v>
      </c>
    </row>
    <row r="27" spans="1:17" ht="15" customHeight="1" x14ac:dyDescent="0.15">
      <c r="A27" s="116" t="s">
        <v>219</v>
      </c>
      <c r="B27" s="134">
        <v>18015</v>
      </c>
      <c r="C27" s="128"/>
      <c r="D27" s="128">
        <v>12727625</v>
      </c>
      <c r="E27" s="128"/>
      <c r="F27" s="128">
        <v>301</v>
      </c>
      <c r="G27" s="128"/>
      <c r="H27" s="128">
        <v>107399</v>
      </c>
      <c r="I27" s="128"/>
      <c r="J27" s="128">
        <v>17040</v>
      </c>
      <c r="K27" s="128"/>
      <c r="L27" s="128">
        <v>12030543</v>
      </c>
      <c r="M27" s="128"/>
      <c r="N27" s="128">
        <v>11</v>
      </c>
      <c r="O27" s="128">
        <v>9576</v>
      </c>
      <c r="P27" s="128">
        <v>185</v>
      </c>
      <c r="Q27" s="128">
        <v>157971</v>
      </c>
    </row>
    <row r="28" spans="1:17" ht="15" customHeight="1" x14ac:dyDescent="0.15">
      <c r="A28" s="116"/>
      <c r="B28" s="131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</row>
    <row r="29" spans="1:17" ht="15" customHeight="1" x14ac:dyDescent="0.15">
      <c r="A29" s="122" t="s">
        <v>220</v>
      </c>
      <c r="B29" s="131">
        <v>18031</v>
      </c>
      <c r="C29" s="120"/>
      <c r="D29" s="120">
        <v>12757241</v>
      </c>
      <c r="E29" s="120"/>
      <c r="F29" s="120">
        <v>251</v>
      </c>
      <c r="G29" s="120"/>
      <c r="H29" s="120">
        <v>89145</v>
      </c>
      <c r="I29" s="120"/>
      <c r="J29" s="120">
        <v>17103</v>
      </c>
      <c r="K29" s="120"/>
      <c r="L29" s="120">
        <v>12077293</v>
      </c>
      <c r="M29" s="120"/>
      <c r="N29" s="120">
        <v>11</v>
      </c>
      <c r="O29" s="120">
        <v>9566</v>
      </c>
      <c r="P29" s="120">
        <v>192</v>
      </c>
      <c r="Q29" s="120">
        <v>163891</v>
      </c>
    </row>
    <row r="30" spans="1:17" ht="15" customHeight="1" x14ac:dyDescent="0.15">
      <c r="A30" s="122"/>
      <c r="B30" s="131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</row>
    <row r="31" spans="1:17" ht="15" customHeight="1" x14ac:dyDescent="0.15">
      <c r="A31" s="122" t="s">
        <v>221</v>
      </c>
      <c r="B31" s="131">
        <v>17989</v>
      </c>
      <c r="C31" s="120"/>
      <c r="D31" s="120">
        <v>12709355</v>
      </c>
      <c r="E31" s="120"/>
      <c r="F31" s="120">
        <v>195</v>
      </c>
      <c r="G31" s="120"/>
      <c r="H31" s="120">
        <v>68463</v>
      </c>
      <c r="I31" s="120"/>
      <c r="J31" s="120">
        <v>17112</v>
      </c>
      <c r="K31" s="120"/>
      <c r="L31" s="120">
        <v>12047845</v>
      </c>
      <c r="M31" s="120"/>
      <c r="N31" s="120">
        <v>11</v>
      </c>
      <c r="O31" s="120">
        <v>9528</v>
      </c>
      <c r="P31" s="120">
        <v>200</v>
      </c>
      <c r="Q31" s="120">
        <v>170629</v>
      </c>
    </row>
    <row r="32" spans="1:17" ht="15" customHeight="1" x14ac:dyDescent="0.15">
      <c r="A32" s="122"/>
      <c r="B32" s="131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</row>
    <row r="33" spans="1:17" ht="15" customHeight="1" x14ac:dyDescent="0.15">
      <c r="A33" s="122" t="s">
        <v>223</v>
      </c>
      <c r="B33" s="131">
        <v>17874</v>
      </c>
      <c r="C33" s="120"/>
      <c r="D33" s="120">
        <v>12917786</v>
      </c>
      <c r="E33" s="120"/>
      <c r="F33" s="120">
        <v>148</v>
      </c>
      <c r="G33" s="120"/>
      <c r="H33" s="120">
        <v>51386</v>
      </c>
      <c r="I33" s="132"/>
      <c r="J33" s="120">
        <v>17033</v>
      </c>
      <c r="K33" s="120"/>
      <c r="L33" s="120">
        <v>12254230</v>
      </c>
      <c r="M33" s="120"/>
      <c r="N33" s="120">
        <v>11</v>
      </c>
      <c r="O33" s="120">
        <v>9712</v>
      </c>
      <c r="P33" s="120">
        <v>204</v>
      </c>
      <c r="Q33" s="120">
        <v>176390</v>
      </c>
    </row>
    <row r="34" spans="1:17" ht="15" customHeight="1" x14ac:dyDescent="0.15">
      <c r="A34" s="122"/>
      <c r="B34" s="131"/>
      <c r="C34" s="120"/>
      <c r="D34" s="120"/>
      <c r="E34" s="120"/>
      <c r="F34" s="120"/>
      <c r="G34" s="120"/>
      <c r="H34" s="133"/>
      <c r="I34" s="133"/>
      <c r="J34" s="120"/>
      <c r="K34" s="120"/>
      <c r="L34" s="120"/>
      <c r="M34" s="120"/>
      <c r="N34" s="120"/>
      <c r="O34" s="120"/>
      <c r="P34" s="120"/>
      <c r="Q34" s="120"/>
    </row>
    <row r="35" spans="1:17" ht="15" customHeight="1" x14ac:dyDescent="0.15">
      <c r="A35" s="116" t="s">
        <v>225</v>
      </c>
      <c r="B35" s="83">
        <v>17731</v>
      </c>
      <c r="C35" s="84"/>
      <c r="D35" s="84">
        <v>13182079</v>
      </c>
      <c r="E35" s="84"/>
      <c r="F35" s="84">
        <v>113</v>
      </c>
      <c r="G35" s="84"/>
      <c r="H35" s="84">
        <v>40823</v>
      </c>
      <c r="I35" s="129"/>
      <c r="J35" s="84">
        <v>16923</v>
      </c>
      <c r="K35" s="84"/>
      <c r="L35" s="84">
        <v>12513248</v>
      </c>
      <c r="M35" s="84"/>
      <c r="N35" s="84">
        <v>10</v>
      </c>
      <c r="O35" s="84">
        <v>9157</v>
      </c>
      <c r="P35" s="84">
        <v>202</v>
      </c>
      <c r="Q35" s="84">
        <v>178562</v>
      </c>
    </row>
    <row r="36" spans="1:17" ht="15" customHeight="1" x14ac:dyDescent="0.15">
      <c r="A36" s="117"/>
      <c r="B36" s="97"/>
      <c r="C36" s="95"/>
      <c r="D36" s="95"/>
      <c r="E36" s="95"/>
      <c r="F36" s="95"/>
      <c r="G36" s="95"/>
      <c r="H36" s="130"/>
      <c r="I36" s="130"/>
      <c r="J36" s="95"/>
      <c r="K36" s="95"/>
      <c r="L36" s="95"/>
      <c r="M36" s="95"/>
      <c r="N36" s="95"/>
      <c r="O36" s="95"/>
      <c r="P36" s="95"/>
      <c r="Q36" s="95"/>
    </row>
    <row r="37" spans="1:17" ht="15" customHeight="1" x14ac:dyDescent="0.15">
      <c r="A37" s="114" t="s">
        <v>43</v>
      </c>
      <c r="B37" s="112" t="s">
        <v>93</v>
      </c>
      <c r="C37" s="113"/>
      <c r="D37" s="113"/>
      <c r="E37" s="114"/>
      <c r="F37" s="112" t="s">
        <v>96</v>
      </c>
      <c r="G37" s="113"/>
      <c r="H37" s="113"/>
      <c r="I37" s="114"/>
      <c r="J37" s="112" t="s">
        <v>97</v>
      </c>
      <c r="K37" s="113"/>
      <c r="L37" s="113" t="s">
        <v>97</v>
      </c>
      <c r="M37" s="113"/>
      <c r="N37" s="54"/>
      <c r="O37" s="54"/>
      <c r="P37" s="70"/>
      <c r="Q37" s="70"/>
    </row>
    <row r="38" spans="1:17" ht="15" customHeight="1" x14ac:dyDescent="0.15">
      <c r="A38" s="82"/>
      <c r="B38" s="80" t="s">
        <v>94</v>
      </c>
      <c r="C38" s="82"/>
      <c r="D38" s="80" t="s">
        <v>95</v>
      </c>
      <c r="E38" s="82"/>
      <c r="F38" s="80" t="s">
        <v>94</v>
      </c>
      <c r="G38" s="82"/>
      <c r="H38" s="80" t="s">
        <v>95</v>
      </c>
      <c r="I38" s="82"/>
      <c r="J38" s="80" t="s">
        <v>94</v>
      </c>
      <c r="K38" s="82" t="s">
        <v>95</v>
      </c>
      <c r="L38" s="80" t="s">
        <v>95</v>
      </c>
      <c r="M38" s="81" t="s">
        <v>95</v>
      </c>
      <c r="N38" s="71"/>
      <c r="O38" s="71"/>
      <c r="P38" s="71"/>
      <c r="Q38" s="71"/>
    </row>
    <row r="39" spans="1:17" ht="15" customHeight="1" x14ac:dyDescent="0.15">
      <c r="A39" s="116" t="s">
        <v>219</v>
      </c>
      <c r="B39" s="137">
        <v>1</v>
      </c>
      <c r="C39" s="126"/>
      <c r="D39" s="126">
        <v>454</v>
      </c>
      <c r="E39" s="126"/>
      <c r="F39" s="89">
        <v>458</v>
      </c>
      <c r="G39" s="89"/>
      <c r="H39" s="89">
        <v>406583</v>
      </c>
      <c r="I39" s="89"/>
      <c r="J39" s="89">
        <v>19</v>
      </c>
      <c r="K39" s="89"/>
      <c r="L39" s="89">
        <v>15099</v>
      </c>
      <c r="M39" s="89"/>
      <c r="N39" s="69"/>
      <c r="O39" s="69"/>
      <c r="P39" s="7"/>
      <c r="Q39" s="7"/>
    </row>
    <row r="40" spans="1:17" ht="15" customHeight="1" x14ac:dyDescent="0.15">
      <c r="A40" s="116"/>
      <c r="B40" s="135"/>
      <c r="C40" s="127"/>
      <c r="D40" s="127"/>
      <c r="E40" s="127"/>
      <c r="F40" s="84"/>
      <c r="G40" s="84"/>
      <c r="H40" s="84"/>
      <c r="I40" s="84"/>
      <c r="J40" s="84"/>
      <c r="K40" s="84"/>
      <c r="L40" s="84"/>
      <c r="M40" s="84"/>
      <c r="N40" s="69"/>
      <c r="O40" s="69"/>
      <c r="P40" s="7"/>
      <c r="Q40" s="7"/>
    </row>
    <row r="41" spans="1:17" ht="15" customHeight="1" x14ac:dyDescent="0.15">
      <c r="A41" s="122" t="s">
        <v>220</v>
      </c>
      <c r="B41" s="135">
        <v>3</v>
      </c>
      <c r="C41" s="127"/>
      <c r="D41" s="127">
        <v>1453</v>
      </c>
      <c r="E41" s="127"/>
      <c r="F41" s="84">
        <v>458</v>
      </c>
      <c r="G41" s="84"/>
      <c r="H41" s="84">
        <v>405611</v>
      </c>
      <c r="I41" s="84"/>
      <c r="J41" s="84">
        <v>13</v>
      </c>
      <c r="K41" s="84"/>
      <c r="L41" s="84">
        <v>10280</v>
      </c>
      <c r="M41" s="84"/>
      <c r="N41" s="69"/>
      <c r="O41" s="69"/>
      <c r="P41" s="7"/>
      <c r="Q41" s="7"/>
    </row>
    <row r="42" spans="1:17" ht="15" customHeight="1" x14ac:dyDescent="0.15">
      <c r="A42" s="122"/>
      <c r="B42" s="135"/>
      <c r="C42" s="127"/>
      <c r="D42" s="127"/>
      <c r="E42" s="127"/>
      <c r="F42" s="84"/>
      <c r="G42" s="84"/>
      <c r="H42" s="84"/>
      <c r="I42" s="84"/>
      <c r="J42" s="84"/>
      <c r="K42" s="84"/>
      <c r="L42" s="84"/>
      <c r="M42" s="84"/>
      <c r="N42" s="69"/>
      <c r="O42" s="69"/>
      <c r="P42" s="7"/>
      <c r="Q42" s="7"/>
    </row>
    <row r="43" spans="1:17" ht="15" customHeight="1" x14ac:dyDescent="0.15">
      <c r="A43" s="122" t="s">
        <v>221</v>
      </c>
      <c r="B43" s="135">
        <v>2</v>
      </c>
      <c r="C43" s="127"/>
      <c r="D43" s="127">
        <v>995</v>
      </c>
      <c r="E43" s="127"/>
      <c r="F43" s="84">
        <v>457</v>
      </c>
      <c r="G43" s="84"/>
      <c r="H43" s="84">
        <v>402102</v>
      </c>
      <c r="I43" s="84"/>
      <c r="J43" s="84">
        <v>12</v>
      </c>
      <c r="K43" s="84"/>
      <c r="L43" s="84">
        <v>9792</v>
      </c>
      <c r="M43" s="84"/>
      <c r="N43" s="69"/>
      <c r="O43" s="69"/>
      <c r="P43" s="7"/>
      <c r="Q43" s="7"/>
    </row>
    <row r="44" spans="1:17" ht="15" customHeight="1" x14ac:dyDescent="0.15">
      <c r="A44" s="122"/>
      <c r="B44" s="135"/>
      <c r="C44" s="127"/>
      <c r="D44" s="127"/>
      <c r="E44" s="127"/>
      <c r="F44" s="84"/>
      <c r="G44" s="84"/>
      <c r="H44" s="84"/>
      <c r="I44" s="84"/>
      <c r="J44" s="84"/>
      <c r="K44" s="84"/>
      <c r="L44" s="84"/>
      <c r="M44" s="84"/>
      <c r="N44" s="69"/>
      <c r="O44" s="69"/>
      <c r="P44" s="7"/>
      <c r="Q44" s="7"/>
    </row>
    <row r="45" spans="1:17" ht="15" customHeight="1" x14ac:dyDescent="0.15">
      <c r="A45" s="122" t="s">
        <v>223</v>
      </c>
      <c r="B45" s="135">
        <v>2</v>
      </c>
      <c r="C45" s="136"/>
      <c r="D45" s="136">
        <v>1017</v>
      </c>
      <c r="E45" s="136"/>
      <c r="F45" s="84">
        <v>466</v>
      </c>
      <c r="G45" s="84"/>
      <c r="H45" s="84">
        <v>416862</v>
      </c>
      <c r="I45" s="84"/>
      <c r="J45" s="84">
        <v>10</v>
      </c>
      <c r="K45" s="84"/>
      <c r="L45" s="84">
        <v>8190</v>
      </c>
      <c r="M45" s="84"/>
      <c r="N45" s="69"/>
      <c r="O45" s="69"/>
      <c r="P45" s="7"/>
      <c r="Q45" s="7"/>
    </row>
    <row r="46" spans="1:17" ht="15" customHeight="1" x14ac:dyDescent="0.15">
      <c r="A46" s="122"/>
      <c r="B46" s="135"/>
      <c r="C46" s="127"/>
      <c r="D46" s="127"/>
      <c r="E46" s="127"/>
      <c r="F46" s="84"/>
      <c r="G46" s="84"/>
      <c r="H46" s="84"/>
      <c r="I46" s="84"/>
      <c r="J46" s="84"/>
      <c r="K46" s="84"/>
      <c r="L46" s="84"/>
      <c r="M46" s="84"/>
      <c r="N46" s="69"/>
      <c r="O46" s="69"/>
      <c r="P46" s="7"/>
      <c r="Q46" s="7"/>
    </row>
    <row r="47" spans="1:17" ht="15" customHeight="1" x14ac:dyDescent="0.15">
      <c r="A47" s="116" t="s">
        <v>225</v>
      </c>
      <c r="B47" s="135">
        <v>3</v>
      </c>
      <c r="C47" s="136"/>
      <c r="D47" s="136">
        <v>1489</v>
      </c>
      <c r="E47" s="136"/>
      <c r="F47" s="84">
        <v>472</v>
      </c>
      <c r="G47" s="84"/>
      <c r="H47" s="84">
        <v>432260</v>
      </c>
      <c r="I47" s="84"/>
      <c r="J47" s="84">
        <v>8</v>
      </c>
      <c r="K47" s="84"/>
      <c r="L47" s="84">
        <v>6540</v>
      </c>
      <c r="M47" s="84"/>
      <c r="N47" s="69"/>
      <c r="O47" s="69"/>
      <c r="P47" s="7"/>
      <c r="Q47" s="8"/>
    </row>
    <row r="48" spans="1:17" ht="15" customHeight="1" x14ac:dyDescent="0.15">
      <c r="A48" s="117"/>
      <c r="B48" s="138"/>
      <c r="C48" s="139"/>
      <c r="D48" s="139"/>
      <c r="E48" s="139"/>
      <c r="F48" s="95"/>
      <c r="G48" s="95"/>
      <c r="H48" s="95"/>
      <c r="I48" s="95"/>
      <c r="J48" s="95"/>
      <c r="K48" s="95"/>
      <c r="L48" s="95"/>
      <c r="M48" s="95"/>
      <c r="N48" s="69"/>
      <c r="O48" s="69"/>
      <c r="P48" s="7"/>
      <c r="Q48" s="8"/>
    </row>
    <row r="49" spans="1:17" ht="13.5" customHeight="1" x14ac:dyDescent="0.15">
      <c r="A49" s="9" t="s">
        <v>26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3.5" customHeight="1" x14ac:dyDescent="0.15">
      <c r="A50" s="9" t="s">
        <v>191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3.5" customHeight="1" x14ac:dyDescent="0.15"/>
    <row r="52" spans="1:17" ht="13.5" customHeight="1" x14ac:dyDescent="0.15"/>
    <row r="53" spans="1:17" ht="13.5" customHeight="1" x14ac:dyDescent="0.15"/>
    <row r="54" spans="1:17" ht="13.5" customHeight="1" x14ac:dyDescent="0.15"/>
    <row r="55" spans="1:17" ht="13.5" customHeight="1" x14ac:dyDescent="0.15"/>
    <row r="56" spans="1:17" ht="13.5" customHeight="1" x14ac:dyDescent="0.15"/>
    <row r="57" spans="1:17" ht="13.5" customHeight="1" x14ac:dyDescent="0.15"/>
  </sheetData>
  <mergeCells count="156">
    <mergeCell ref="A41:A42"/>
    <mergeCell ref="A43:A44"/>
    <mergeCell ref="A39:A40"/>
    <mergeCell ref="A29:A30"/>
    <mergeCell ref="A31:A32"/>
    <mergeCell ref="A37:A38"/>
    <mergeCell ref="A45:A46"/>
    <mergeCell ref="A47:A48"/>
    <mergeCell ref="B45:C46"/>
    <mergeCell ref="B43:C44"/>
    <mergeCell ref="B38:C38"/>
    <mergeCell ref="B37:E37"/>
    <mergeCell ref="D43:E44"/>
    <mergeCell ref="B41:C42"/>
    <mergeCell ref="D41:E42"/>
    <mergeCell ref="B39:C40"/>
    <mergeCell ref="B47:C48"/>
    <mergeCell ref="D45:E46"/>
    <mergeCell ref="A33:A34"/>
    <mergeCell ref="B35:C36"/>
    <mergeCell ref="D35:E36"/>
    <mergeCell ref="D38:E38"/>
    <mergeCell ref="D47:E48"/>
    <mergeCell ref="B29:C30"/>
    <mergeCell ref="A4:A5"/>
    <mergeCell ref="A12:A13"/>
    <mergeCell ref="A14:A15"/>
    <mergeCell ref="A6:A7"/>
    <mergeCell ref="A8:A9"/>
    <mergeCell ref="A10:A11"/>
    <mergeCell ref="N25:O25"/>
    <mergeCell ref="P25:Q25"/>
    <mergeCell ref="B26:C26"/>
    <mergeCell ref="B25:E25"/>
    <mergeCell ref="D26:E26"/>
    <mergeCell ref="F26:G26"/>
    <mergeCell ref="H26:I26"/>
    <mergeCell ref="P8:Q9"/>
    <mergeCell ref="K14:M15"/>
    <mergeCell ref="H6:J7"/>
    <mergeCell ref="K6:M7"/>
    <mergeCell ref="N12:O13"/>
    <mergeCell ref="B12:D13"/>
    <mergeCell ref="E12:G13"/>
    <mergeCell ref="B6:D7"/>
    <mergeCell ref="E6:G7"/>
    <mergeCell ref="B10:D11"/>
    <mergeCell ref="E10:G11"/>
    <mergeCell ref="A27:A28"/>
    <mergeCell ref="A35:A36"/>
    <mergeCell ref="H10:J11"/>
    <mergeCell ref="A25:A26"/>
    <mergeCell ref="K5:M5"/>
    <mergeCell ref="J25:M25"/>
    <mergeCell ref="H12:J13"/>
    <mergeCell ref="P5:Q5"/>
    <mergeCell ref="B4:Q4"/>
    <mergeCell ref="P12:Q13"/>
    <mergeCell ref="N14:O15"/>
    <mergeCell ref="P14:Q15"/>
    <mergeCell ref="K12:M13"/>
    <mergeCell ref="N6:O7"/>
    <mergeCell ref="P6:Q7"/>
    <mergeCell ref="P10:Q11"/>
    <mergeCell ref="B5:D5"/>
    <mergeCell ref="B14:D15"/>
    <mergeCell ref="H5:J5"/>
    <mergeCell ref="E5:G5"/>
    <mergeCell ref="N5:O5"/>
    <mergeCell ref="E14:G15"/>
    <mergeCell ref="E8:G9"/>
    <mergeCell ref="H8:J9"/>
    <mergeCell ref="K8:M9"/>
    <mergeCell ref="N10:O11"/>
    <mergeCell ref="N8:O9"/>
    <mergeCell ref="B33:C34"/>
    <mergeCell ref="D33:E34"/>
    <mergeCell ref="F33:G34"/>
    <mergeCell ref="H33:I34"/>
    <mergeCell ref="J33:K34"/>
    <mergeCell ref="L33:M34"/>
    <mergeCell ref="N33:N34"/>
    <mergeCell ref="O33:O34"/>
    <mergeCell ref="B27:C28"/>
    <mergeCell ref="D27:E28"/>
    <mergeCell ref="B31:C32"/>
    <mergeCell ref="D31:E32"/>
    <mergeCell ref="F31:G32"/>
    <mergeCell ref="H31:I32"/>
    <mergeCell ref="H14:J15"/>
    <mergeCell ref="K10:M11"/>
    <mergeCell ref="B8:D9"/>
    <mergeCell ref="O24:Q24"/>
    <mergeCell ref="J26:K26"/>
    <mergeCell ref="P33:P34"/>
    <mergeCell ref="Q33:Q34"/>
    <mergeCell ref="N27:N28"/>
    <mergeCell ref="O27:O28"/>
    <mergeCell ref="P27:P28"/>
    <mergeCell ref="Q27:Q28"/>
    <mergeCell ref="F35:G36"/>
    <mergeCell ref="H35:I36"/>
    <mergeCell ref="F27:G28"/>
    <mergeCell ref="H27:I28"/>
    <mergeCell ref="J35:K36"/>
    <mergeCell ref="L35:M36"/>
    <mergeCell ref="N35:N36"/>
    <mergeCell ref="O35:O36"/>
    <mergeCell ref="P35:P36"/>
    <mergeCell ref="Q35:Q36"/>
    <mergeCell ref="P31:P32"/>
    <mergeCell ref="P29:P30"/>
    <mergeCell ref="Q29:Q30"/>
    <mergeCell ref="N29:N30"/>
    <mergeCell ref="O29:O30"/>
    <mergeCell ref="Q31:Q32"/>
    <mergeCell ref="N31:N32"/>
    <mergeCell ref="O31:O32"/>
    <mergeCell ref="F47:G48"/>
    <mergeCell ref="H47:I48"/>
    <mergeCell ref="J47:K48"/>
    <mergeCell ref="F37:I37"/>
    <mergeCell ref="J37:M37"/>
    <mergeCell ref="L26:M26"/>
    <mergeCell ref="F25:I25"/>
    <mergeCell ref="J27:K28"/>
    <mergeCell ref="L27:M28"/>
    <mergeCell ref="L47:M48"/>
    <mergeCell ref="F41:G42"/>
    <mergeCell ref="H41:I42"/>
    <mergeCell ref="F45:G46"/>
    <mergeCell ref="H45:I46"/>
    <mergeCell ref="F43:G44"/>
    <mergeCell ref="H43:I44"/>
    <mergeCell ref="J45:K46"/>
    <mergeCell ref="L45:M46"/>
    <mergeCell ref="J41:K42"/>
    <mergeCell ref="L41:M42"/>
    <mergeCell ref="J43:K44"/>
    <mergeCell ref="L43:M44"/>
    <mergeCell ref="D29:E30"/>
    <mergeCell ref="F29:G30"/>
    <mergeCell ref="H29:I30"/>
    <mergeCell ref="J29:K30"/>
    <mergeCell ref="L29:M30"/>
    <mergeCell ref="D39:E40"/>
    <mergeCell ref="F39:G40"/>
    <mergeCell ref="J39:K40"/>
    <mergeCell ref="L39:M40"/>
    <mergeCell ref="H39:I40"/>
    <mergeCell ref="J31:K32"/>
    <mergeCell ref="L31:M32"/>
    <mergeCell ref="L38:M38"/>
    <mergeCell ref="J38:K38"/>
    <mergeCell ref="F38:G38"/>
    <mergeCell ref="H38:I38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zoomScaleNormal="100" zoomScaleSheetLayoutView="100" zoomScalePageLayoutView="118" workbookViewId="0">
      <selection activeCell="J1" sqref="J1"/>
    </sheetView>
  </sheetViews>
  <sheetFormatPr defaultColWidth="8.875" defaultRowHeight="13.5" x14ac:dyDescent="0.15"/>
  <cols>
    <col min="1" max="2" width="8.875" style="6"/>
    <col min="3" max="3" width="26.125" style="6" customWidth="1"/>
    <col min="4" max="4" width="8" style="6" customWidth="1"/>
    <col min="5" max="10" width="6.25" style="52" customWidth="1"/>
    <col min="11" max="11" width="5" customWidth="1"/>
  </cols>
  <sheetData>
    <row r="1" spans="1:10" ht="17.25" x14ac:dyDescent="0.15">
      <c r="A1" s="12" t="s">
        <v>197</v>
      </c>
    </row>
    <row r="2" spans="1:10" ht="13.5" customHeight="1" x14ac:dyDescent="0.15">
      <c r="A2" s="12"/>
    </row>
    <row r="3" spans="1:10" x14ac:dyDescent="0.15">
      <c r="A3" s="115" t="s">
        <v>6</v>
      </c>
      <c r="B3" s="115"/>
      <c r="C3" s="115"/>
      <c r="D3" s="34"/>
      <c r="E3" s="9"/>
      <c r="F3" s="9"/>
      <c r="G3" s="9"/>
      <c r="H3" s="91" t="s">
        <v>178</v>
      </c>
      <c r="I3" s="91"/>
      <c r="J3" s="91"/>
    </row>
    <row r="4" spans="1:10" ht="20.100000000000001" customHeight="1" x14ac:dyDescent="0.15">
      <c r="A4" s="81" t="s">
        <v>27</v>
      </c>
      <c r="B4" s="81"/>
      <c r="C4" s="81"/>
      <c r="D4" s="82"/>
      <c r="E4" s="87" t="s">
        <v>226</v>
      </c>
      <c r="F4" s="80"/>
      <c r="G4" s="87" t="s">
        <v>227</v>
      </c>
      <c r="H4" s="80"/>
      <c r="I4" s="87" t="s">
        <v>228</v>
      </c>
      <c r="J4" s="80"/>
    </row>
    <row r="5" spans="1:10" ht="20.100000000000001" customHeight="1" x14ac:dyDescent="0.15">
      <c r="A5" s="144" t="s">
        <v>108</v>
      </c>
      <c r="B5" s="144"/>
      <c r="C5" s="144"/>
      <c r="D5" s="145"/>
      <c r="E5" s="88">
        <v>3078</v>
      </c>
      <c r="F5" s="89"/>
      <c r="G5" s="89">
        <v>3094</v>
      </c>
      <c r="H5" s="89"/>
      <c r="I5" s="89">
        <v>3196</v>
      </c>
      <c r="J5" s="89"/>
    </row>
    <row r="6" spans="1:10" ht="20.100000000000001" customHeight="1" x14ac:dyDescent="0.15">
      <c r="A6" s="102" t="s">
        <v>111</v>
      </c>
      <c r="B6" s="102"/>
      <c r="C6" s="102"/>
      <c r="D6" s="148"/>
      <c r="E6" s="83">
        <v>3040</v>
      </c>
      <c r="F6" s="84"/>
      <c r="G6" s="84">
        <v>3060</v>
      </c>
      <c r="H6" s="84"/>
      <c r="I6" s="84">
        <v>3168</v>
      </c>
      <c r="J6" s="84"/>
    </row>
    <row r="7" spans="1:10" ht="20.100000000000001" customHeight="1" x14ac:dyDescent="0.15">
      <c r="A7" s="146" t="s">
        <v>112</v>
      </c>
      <c r="B7" s="146"/>
      <c r="C7" s="146"/>
      <c r="D7" s="147"/>
      <c r="E7" s="97">
        <v>38</v>
      </c>
      <c r="F7" s="95"/>
      <c r="G7" s="95">
        <v>34</v>
      </c>
      <c r="H7" s="95"/>
      <c r="I7" s="95">
        <v>28</v>
      </c>
      <c r="J7" s="95"/>
    </row>
    <row r="8" spans="1:10" x14ac:dyDescent="0.15">
      <c r="A8" s="9" t="s">
        <v>99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15">
      <c r="A9" s="9"/>
      <c r="B9" s="9"/>
      <c r="C9" s="9"/>
      <c r="D9" s="9"/>
      <c r="E9" s="9"/>
      <c r="F9" s="9"/>
      <c r="G9" s="9"/>
      <c r="H9" s="9"/>
      <c r="I9" s="9"/>
      <c r="J9" s="9"/>
    </row>
    <row r="11" spans="1:10" ht="17.25" x14ac:dyDescent="0.15">
      <c r="A11" s="12" t="s">
        <v>198</v>
      </c>
    </row>
    <row r="12" spans="1:10" ht="13.5" customHeight="1" x14ac:dyDescent="0.15">
      <c r="A12" s="12"/>
    </row>
    <row r="13" spans="1:10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33.75" customHeight="1" x14ac:dyDescent="0.15">
      <c r="A14" s="81" t="s">
        <v>28</v>
      </c>
      <c r="B14" s="81"/>
      <c r="C14" s="81"/>
      <c r="D14" s="82"/>
      <c r="E14" s="87" t="s">
        <v>226</v>
      </c>
      <c r="F14" s="80"/>
      <c r="G14" s="87" t="s">
        <v>229</v>
      </c>
      <c r="H14" s="80"/>
      <c r="I14" s="87" t="s">
        <v>228</v>
      </c>
      <c r="J14" s="80"/>
    </row>
    <row r="15" spans="1:10" ht="18" customHeight="1" x14ac:dyDescent="0.15">
      <c r="A15" s="142" t="s">
        <v>29</v>
      </c>
      <c r="B15" s="142"/>
      <c r="C15" s="142"/>
      <c r="D15" s="32" t="s">
        <v>78</v>
      </c>
      <c r="E15" s="88">
        <v>54809</v>
      </c>
      <c r="F15" s="89"/>
      <c r="G15" s="89">
        <v>51322</v>
      </c>
      <c r="H15" s="89"/>
      <c r="I15" s="89">
        <v>49782</v>
      </c>
      <c r="J15" s="89"/>
    </row>
    <row r="16" spans="1:10" ht="18" customHeight="1" x14ac:dyDescent="0.15">
      <c r="A16" s="143" t="s">
        <v>30</v>
      </c>
      <c r="B16" s="143"/>
      <c r="C16" s="143"/>
      <c r="D16" s="31" t="s">
        <v>78</v>
      </c>
      <c r="E16" s="83">
        <v>490</v>
      </c>
      <c r="F16" s="84"/>
      <c r="G16" s="84">
        <v>561</v>
      </c>
      <c r="H16" s="84"/>
      <c r="I16" s="84">
        <v>418</v>
      </c>
      <c r="J16" s="84"/>
    </row>
    <row r="17" spans="1:10" ht="18" customHeight="1" x14ac:dyDescent="0.15">
      <c r="A17" s="143" t="s">
        <v>31</v>
      </c>
      <c r="B17" s="143"/>
      <c r="C17" s="143"/>
      <c r="D17" s="31" t="s">
        <v>78</v>
      </c>
      <c r="E17" s="83">
        <v>11562</v>
      </c>
      <c r="F17" s="84"/>
      <c r="G17" s="84">
        <v>11565</v>
      </c>
      <c r="H17" s="84"/>
      <c r="I17" s="84">
        <v>12438</v>
      </c>
      <c r="J17" s="84"/>
    </row>
    <row r="18" spans="1:10" ht="18" customHeight="1" x14ac:dyDescent="0.15">
      <c r="A18" s="143" t="s">
        <v>32</v>
      </c>
      <c r="B18" s="143"/>
      <c r="C18" s="143"/>
      <c r="D18" s="31" t="s">
        <v>78</v>
      </c>
      <c r="E18" s="83">
        <v>3503</v>
      </c>
      <c r="F18" s="84"/>
      <c r="G18" s="84">
        <v>3555</v>
      </c>
      <c r="H18" s="84"/>
      <c r="I18" s="84">
        <v>3366</v>
      </c>
      <c r="J18" s="84"/>
    </row>
    <row r="19" spans="1:10" ht="18" customHeight="1" x14ac:dyDescent="0.15">
      <c r="A19" s="143" t="s">
        <v>33</v>
      </c>
      <c r="B19" s="143"/>
      <c r="C19" s="143"/>
      <c r="D19" s="31" t="s">
        <v>78</v>
      </c>
      <c r="E19" s="83">
        <v>91598</v>
      </c>
      <c r="F19" s="84"/>
      <c r="G19" s="84">
        <v>94509</v>
      </c>
      <c r="H19" s="84"/>
      <c r="I19" s="84">
        <v>89546</v>
      </c>
      <c r="J19" s="84"/>
    </row>
    <row r="20" spans="1:10" ht="18" customHeight="1" x14ac:dyDescent="0.15">
      <c r="A20" s="143" t="s">
        <v>34</v>
      </c>
      <c r="B20" s="143"/>
      <c r="C20" s="143"/>
      <c r="D20" s="31" t="s">
        <v>78</v>
      </c>
      <c r="E20" s="83">
        <v>18000</v>
      </c>
      <c r="F20" s="84"/>
      <c r="G20" s="84">
        <v>18022</v>
      </c>
      <c r="H20" s="84"/>
      <c r="I20" s="84">
        <v>18981</v>
      </c>
      <c r="J20" s="84"/>
    </row>
    <row r="21" spans="1:10" ht="18" customHeight="1" x14ac:dyDescent="0.15">
      <c r="A21" s="143" t="s">
        <v>82</v>
      </c>
      <c r="B21" s="143"/>
      <c r="C21" s="143"/>
      <c r="D21" s="39" t="s">
        <v>79</v>
      </c>
      <c r="E21" s="83">
        <v>19726</v>
      </c>
      <c r="F21" s="84"/>
      <c r="G21" s="84">
        <v>23004</v>
      </c>
      <c r="H21" s="84"/>
      <c r="I21" s="84">
        <v>22868</v>
      </c>
      <c r="J21" s="84"/>
    </row>
    <row r="22" spans="1:10" ht="18" customHeight="1" x14ac:dyDescent="0.15">
      <c r="A22" s="143" t="s">
        <v>83</v>
      </c>
      <c r="B22" s="143"/>
      <c r="C22" s="143"/>
      <c r="D22" s="39" t="s">
        <v>79</v>
      </c>
      <c r="E22" s="83">
        <v>1758</v>
      </c>
      <c r="F22" s="84"/>
      <c r="G22" s="84">
        <v>626</v>
      </c>
      <c r="H22" s="84"/>
      <c r="I22" s="84">
        <v>1192</v>
      </c>
      <c r="J22" s="84"/>
    </row>
    <row r="23" spans="1:10" ht="18" customHeight="1" x14ac:dyDescent="0.15">
      <c r="A23" s="143" t="s">
        <v>35</v>
      </c>
      <c r="B23" s="143"/>
      <c r="C23" s="143"/>
      <c r="D23" s="31" t="s">
        <v>80</v>
      </c>
      <c r="E23" s="83">
        <v>13067</v>
      </c>
      <c r="F23" s="84"/>
      <c r="G23" s="84">
        <v>13062</v>
      </c>
      <c r="H23" s="84"/>
      <c r="I23" s="84">
        <v>13447</v>
      </c>
      <c r="J23" s="84"/>
    </row>
    <row r="24" spans="1:10" ht="18" customHeight="1" x14ac:dyDescent="0.15">
      <c r="A24" s="143" t="s">
        <v>36</v>
      </c>
      <c r="B24" s="143"/>
      <c r="C24" s="143"/>
      <c r="D24" s="39" t="s">
        <v>81</v>
      </c>
      <c r="E24" s="83">
        <v>227</v>
      </c>
      <c r="F24" s="84"/>
      <c r="G24" s="84">
        <v>279</v>
      </c>
      <c r="H24" s="84"/>
      <c r="I24" s="84">
        <v>378</v>
      </c>
      <c r="J24" s="84"/>
    </row>
    <row r="25" spans="1:10" ht="18" customHeight="1" x14ac:dyDescent="0.15">
      <c r="A25" s="143" t="s">
        <v>182</v>
      </c>
      <c r="B25" s="143"/>
      <c r="C25" s="143"/>
      <c r="D25" s="39" t="s">
        <v>81</v>
      </c>
      <c r="E25" s="83">
        <v>66</v>
      </c>
      <c r="F25" s="84"/>
      <c r="G25" s="84">
        <v>67</v>
      </c>
      <c r="H25" s="84"/>
      <c r="I25" s="84">
        <v>67</v>
      </c>
      <c r="J25" s="84"/>
    </row>
    <row r="26" spans="1:10" ht="18" customHeight="1" x14ac:dyDescent="0.15">
      <c r="A26" s="143" t="s">
        <v>87</v>
      </c>
      <c r="B26" s="143"/>
      <c r="C26" s="143"/>
      <c r="D26" s="39" t="s">
        <v>81</v>
      </c>
      <c r="E26" s="83">
        <v>1565</v>
      </c>
      <c r="F26" s="84"/>
      <c r="G26" s="84">
        <v>1548</v>
      </c>
      <c r="H26" s="84"/>
      <c r="I26" s="84">
        <v>1578</v>
      </c>
      <c r="J26" s="84"/>
    </row>
    <row r="27" spans="1:10" ht="18" customHeight="1" x14ac:dyDescent="0.15">
      <c r="A27" s="143" t="s">
        <v>37</v>
      </c>
      <c r="B27" s="143"/>
      <c r="C27" s="143"/>
      <c r="D27" s="31" t="s">
        <v>80</v>
      </c>
      <c r="E27" s="83">
        <v>239</v>
      </c>
      <c r="F27" s="84"/>
      <c r="G27" s="84">
        <v>200</v>
      </c>
      <c r="H27" s="84"/>
      <c r="I27" s="84">
        <v>264</v>
      </c>
      <c r="J27" s="84"/>
    </row>
    <row r="28" spans="1:10" ht="18" customHeight="1" x14ac:dyDescent="0.15">
      <c r="A28" s="141" t="s">
        <v>38</v>
      </c>
      <c r="B28" s="141"/>
      <c r="C28" s="141"/>
      <c r="D28" s="33" t="s">
        <v>80</v>
      </c>
      <c r="E28" s="97">
        <v>241</v>
      </c>
      <c r="F28" s="95"/>
      <c r="G28" s="95">
        <v>214</v>
      </c>
      <c r="H28" s="95"/>
      <c r="I28" s="95">
        <v>262</v>
      </c>
      <c r="J28" s="95"/>
    </row>
    <row r="29" spans="1:10" x14ac:dyDescent="0.15">
      <c r="A29" s="9" t="s">
        <v>99</v>
      </c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</row>
    <row r="32" spans="1:10" ht="17.25" x14ac:dyDescent="0.15">
      <c r="A32" s="12" t="s">
        <v>199</v>
      </c>
    </row>
    <row r="33" spans="1:18" ht="17.25" x14ac:dyDescent="0.15">
      <c r="A33" s="12"/>
    </row>
    <row r="35" spans="1:18" ht="30" customHeight="1" x14ac:dyDescent="0.15">
      <c r="A35" s="81" t="s">
        <v>88</v>
      </c>
      <c r="B35" s="81"/>
      <c r="C35" s="81"/>
      <c r="D35" s="82"/>
      <c r="E35" s="87" t="s">
        <v>226</v>
      </c>
      <c r="F35" s="80"/>
      <c r="G35" s="87" t="s">
        <v>229</v>
      </c>
      <c r="H35" s="80"/>
      <c r="I35" s="87" t="s">
        <v>228</v>
      </c>
      <c r="J35" s="80"/>
    </row>
    <row r="36" spans="1:18" ht="20.100000000000001" customHeight="1" x14ac:dyDescent="0.15">
      <c r="A36" s="142" t="s">
        <v>89</v>
      </c>
      <c r="B36" s="142"/>
      <c r="C36" s="142"/>
      <c r="D36" s="32" t="s">
        <v>78</v>
      </c>
      <c r="E36" s="88">
        <v>1463</v>
      </c>
      <c r="F36" s="89"/>
      <c r="G36" s="89">
        <v>1023</v>
      </c>
      <c r="H36" s="89"/>
      <c r="I36" s="89">
        <v>416</v>
      </c>
      <c r="J36" s="89"/>
    </row>
    <row r="37" spans="1:18" ht="20.100000000000001" customHeight="1" x14ac:dyDescent="0.15">
      <c r="A37" s="143" t="s">
        <v>90</v>
      </c>
      <c r="B37" s="143"/>
      <c r="C37" s="143"/>
      <c r="D37" s="31" t="s">
        <v>78</v>
      </c>
      <c r="E37" s="83">
        <v>40248</v>
      </c>
      <c r="F37" s="84"/>
      <c r="G37" s="84">
        <v>41086</v>
      </c>
      <c r="H37" s="84"/>
      <c r="I37" s="84">
        <v>39053</v>
      </c>
      <c r="J37" s="84"/>
    </row>
    <row r="38" spans="1:18" s="44" customFormat="1" ht="20.100000000000001" customHeight="1" x14ac:dyDescent="0.15">
      <c r="A38" s="149" t="s">
        <v>184</v>
      </c>
      <c r="B38" s="149"/>
      <c r="C38" s="149"/>
      <c r="D38" s="49" t="s">
        <v>78</v>
      </c>
      <c r="E38" s="150">
        <v>4815</v>
      </c>
      <c r="F38" s="140"/>
      <c r="G38" s="140">
        <v>4457</v>
      </c>
      <c r="H38" s="140"/>
      <c r="I38" s="140">
        <v>3806</v>
      </c>
      <c r="J38" s="140"/>
      <c r="K38"/>
      <c r="L38"/>
      <c r="M38"/>
      <c r="N38"/>
      <c r="O38"/>
      <c r="P38"/>
      <c r="Q38"/>
      <c r="R38"/>
    </row>
    <row r="39" spans="1:18" ht="20.100000000000001" customHeight="1" x14ac:dyDescent="0.15">
      <c r="A39" s="143" t="s">
        <v>91</v>
      </c>
      <c r="B39" s="143"/>
      <c r="C39" s="143"/>
      <c r="D39" s="31" t="s">
        <v>92</v>
      </c>
      <c r="E39" s="83">
        <v>92</v>
      </c>
      <c r="F39" s="84"/>
      <c r="G39" s="84">
        <v>97</v>
      </c>
      <c r="H39" s="84"/>
      <c r="I39" s="84">
        <v>101</v>
      </c>
      <c r="J39" s="84"/>
    </row>
    <row r="40" spans="1:18" ht="20.100000000000001" customHeight="1" x14ac:dyDescent="0.15">
      <c r="A40" s="143" t="s">
        <v>183</v>
      </c>
      <c r="B40" s="143"/>
      <c r="C40" s="143"/>
      <c r="D40" s="31" t="s">
        <v>92</v>
      </c>
      <c r="E40" s="83">
        <v>75</v>
      </c>
      <c r="F40" s="84"/>
      <c r="G40" s="84">
        <v>101</v>
      </c>
      <c r="H40" s="84"/>
      <c r="I40" s="84">
        <v>106</v>
      </c>
      <c r="J40" s="84"/>
    </row>
    <row r="41" spans="1:18" ht="19.5" customHeight="1" x14ac:dyDescent="0.15">
      <c r="A41" s="141" t="s">
        <v>122</v>
      </c>
      <c r="B41" s="141"/>
      <c r="C41" s="141"/>
      <c r="D41" s="33" t="s">
        <v>78</v>
      </c>
      <c r="E41" s="97">
        <v>26789</v>
      </c>
      <c r="F41" s="95"/>
      <c r="G41" s="95">
        <v>24695</v>
      </c>
      <c r="H41" s="95"/>
      <c r="I41" s="95">
        <v>28214</v>
      </c>
      <c r="J41" s="95"/>
    </row>
    <row r="42" spans="1:18" x14ac:dyDescent="0.15">
      <c r="A42" s="7" t="s">
        <v>99</v>
      </c>
      <c r="B42" s="7"/>
      <c r="C42" s="7"/>
      <c r="D42" s="7"/>
      <c r="E42" s="7"/>
      <c r="F42" s="7"/>
      <c r="G42" s="7"/>
      <c r="H42" s="7"/>
      <c r="I42" s="7"/>
      <c r="J42" s="7"/>
    </row>
    <row r="43" spans="1:18" x14ac:dyDescent="0.15">
      <c r="A43" s="7"/>
      <c r="B43" s="22"/>
      <c r="C43" s="22"/>
      <c r="D43" s="22"/>
      <c r="E43" s="22"/>
      <c r="F43" s="22"/>
      <c r="G43" s="22"/>
      <c r="H43" s="22"/>
      <c r="I43" s="22"/>
      <c r="J43" s="22"/>
    </row>
    <row r="44" spans="1:18" x14ac:dyDescent="0.15">
      <c r="B44" s="23"/>
      <c r="C44" s="23"/>
      <c r="D44" s="23"/>
      <c r="E44" s="23"/>
      <c r="F44" s="23"/>
      <c r="G44" s="23"/>
      <c r="H44" s="23"/>
      <c r="I44" s="23"/>
      <c r="J44" s="23"/>
    </row>
  </sheetData>
  <mergeCells count="106">
    <mergeCell ref="A36:C36"/>
    <mergeCell ref="G36:H36"/>
    <mergeCell ref="E36:F36"/>
    <mergeCell ref="A40:C40"/>
    <mergeCell ref="E40:F40"/>
    <mergeCell ref="G40:H40"/>
    <mergeCell ref="A37:C37"/>
    <mergeCell ref="A39:C39"/>
    <mergeCell ref="G39:H39"/>
    <mergeCell ref="E39:F39"/>
    <mergeCell ref="G37:H37"/>
    <mergeCell ref="E37:F37"/>
    <mergeCell ref="A38:C38"/>
    <mergeCell ref="E38:F38"/>
    <mergeCell ref="G38:H38"/>
    <mergeCell ref="A28:C28"/>
    <mergeCell ref="G28:H28"/>
    <mergeCell ref="E28:F28"/>
    <mergeCell ref="A27:C27"/>
    <mergeCell ref="G27:H27"/>
    <mergeCell ref="E27:F27"/>
    <mergeCell ref="A35:D35"/>
    <mergeCell ref="G35:H35"/>
    <mergeCell ref="I35:J35"/>
    <mergeCell ref="E35:F35"/>
    <mergeCell ref="A24:C24"/>
    <mergeCell ref="G24:H24"/>
    <mergeCell ref="E24:F24"/>
    <mergeCell ref="A26:C26"/>
    <mergeCell ref="G26:H26"/>
    <mergeCell ref="E26:F26"/>
    <mergeCell ref="A25:C25"/>
    <mergeCell ref="G25:H25"/>
    <mergeCell ref="E25:F25"/>
    <mergeCell ref="A21:C21"/>
    <mergeCell ref="G21:H21"/>
    <mergeCell ref="E21:F21"/>
    <mergeCell ref="A20:C20"/>
    <mergeCell ref="G20:H20"/>
    <mergeCell ref="E20:F20"/>
    <mergeCell ref="A23:C23"/>
    <mergeCell ref="G23:H23"/>
    <mergeCell ref="E23:F23"/>
    <mergeCell ref="A22:C22"/>
    <mergeCell ref="G22:H22"/>
    <mergeCell ref="E22:F22"/>
    <mergeCell ref="I4:J4"/>
    <mergeCell ref="E4:F4"/>
    <mergeCell ref="H3:J3"/>
    <mergeCell ref="A5:D5"/>
    <mergeCell ref="G5:H5"/>
    <mergeCell ref="E5:F5"/>
    <mergeCell ref="I5:J5"/>
    <mergeCell ref="A7:D7"/>
    <mergeCell ref="G7:H7"/>
    <mergeCell ref="E7:F7"/>
    <mergeCell ref="A6:D6"/>
    <mergeCell ref="G6:H6"/>
    <mergeCell ref="E6:F6"/>
    <mergeCell ref="A41:C41"/>
    <mergeCell ref="E41:F41"/>
    <mergeCell ref="G41:H41"/>
    <mergeCell ref="A3:C3"/>
    <mergeCell ref="A4:D4"/>
    <mergeCell ref="G4:H4"/>
    <mergeCell ref="A15:C15"/>
    <mergeCell ref="G15:H15"/>
    <mergeCell ref="E15:F15"/>
    <mergeCell ref="G14:H14"/>
    <mergeCell ref="E14:F14"/>
    <mergeCell ref="A14:D14"/>
    <mergeCell ref="A17:C17"/>
    <mergeCell ref="G17:H17"/>
    <mergeCell ref="E17:F17"/>
    <mergeCell ref="A16:C16"/>
    <mergeCell ref="G16:H16"/>
    <mergeCell ref="E16:F16"/>
    <mergeCell ref="A19:C19"/>
    <mergeCell ref="G19:H19"/>
    <mergeCell ref="E19:F19"/>
    <mergeCell ref="A18:C18"/>
    <mergeCell ref="G18:H18"/>
    <mergeCell ref="E18:F18"/>
    <mergeCell ref="I41:J41"/>
    <mergeCell ref="I7:J7"/>
    <mergeCell ref="I6:J6"/>
    <mergeCell ref="I26:J26"/>
    <mergeCell ref="I25:J25"/>
    <mergeCell ref="I28:J28"/>
    <mergeCell ref="I27:J27"/>
    <mergeCell ref="I23:J23"/>
    <mergeCell ref="I22:J22"/>
    <mergeCell ref="I24:J24"/>
    <mergeCell ref="I19:J19"/>
    <mergeCell ref="I18:J18"/>
    <mergeCell ref="I21:J21"/>
    <mergeCell ref="I20:J20"/>
    <mergeCell ref="I15:J15"/>
    <mergeCell ref="I17:J17"/>
    <mergeCell ref="I16:J16"/>
    <mergeCell ref="I14:J14"/>
    <mergeCell ref="I36:J36"/>
    <mergeCell ref="I40:J40"/>
    <mergeCell ref="I39:J39"/>
    <mergeCell ref="I37:J37"/>
    <mergeCell ref="I38:J38"/>
  </mergeCells>
  <phoneticPr fontId="2"/>
  <pageMargins left="0.70866141732283472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0"/>
  <sheetViews>
    <sheetView zoomScaleNormal="100" zoomScaleSheetLayoutView="100" workbookViewId="0">
      <selection activeCell="M1" sqref="M1"/>
    </sheetView>
  </sheetViews>
  <sheetFormatPr defaultRowHeight="13.5" x14ac:dyDescent="0.15"/>
  <cols>
    <col min="1" max="1" width="11.625" style="52" customWidth="1"/>
    <col min="2" max="13" width="5.625" style="52" customWidth="1"/>
    <col min="14" max="14" width="2" customWidth="1"/>
  </cols>
  <sheetData>
    <row r="1" spans="1:17" ht="17.25" x14ac:dyDescent="0.15">
      <c r="A1" s="12" t="s">
        <v>200</v>
      </c>
    </row>
    <row r="3" spans="1:17" x14ac:dyDescent="0.15">
      <c r="A3" s="9" t="s">
        <v>77</v>
      </c>
      <c r="B3" s="9"/>
      <c r="C3" s="9"/>
      <c r="D3" s="9"/>
      <c r="E3" s="9"/>
      <c r="F3" s="9"/>
      <c r="G3" s="9"/>
      <c r="H3" s="9"/>
      <c r="I3" s="9"/>
      <c r="J3" s="9"/>
    </row>
    <row r="4" spans="1:17" ht="30" customHeight="1" x14ac:dyDescent="0.15">
      <c r="A4" s="81" t="s">
        <v>39</v>
      </c>
      <c r="B4" s="81"/>
      <c r="C4" s="81"/>
      <c r="D4" s="81"/>
      <c r="E4" s="81"/>
      <c r="F4" s="81"/>
      <c r="G4" s="82"/>
      <c r="H4" s="87" t="s">
        <v>230</v>
      </c>
      <c r="I4" s="80"/>
      <c r="J4" s="87" t="s">
        <v>231</v>
      </c>
      <c r="K4" s="80"/>
      <c r="L4" s="154" t="s">
        <v>232</v>
      </c>
      <c r="M4" s="80"/>
      <c r="P4" s="45"/>
    </row>
    <row r="5" spans="1:17" ht="27" customHeight="1" x14ac:dyDescent="0.15">
      <c r="A5" s="144" t="s">
        <v>49</v>
      </c>
      <c r="B5" s="144"/>
      <c r="C5" s="144"/>
      <c r="D5" s="144"/>
      <c r="E5" s="144"/>
      <c r="F5" s="144"/>
      <c r="G5" s="145"/>
      <c r="H5" s="109">
        <v>410</v>
      </c>
      <c r="I5" s="110"/>
      <c r="J5" s="86">
        <v>417</v>
      </c>
      <c r="K5" s="86"/>
      <c r="L5" s="156">
        <f>SUM(L6:M9)</f>
        <v>416</v>
      </c>
      <c r="M5" s="156"/>
      <c r="O5" s="52"/>
      <c r="P5" s="45"/>
      <c r="Q5" s="52"/>
    </row>
    <row r="6" spans="1:17" ht="24" customHeight="1" x14ac:dyDescent="0.15">
      <c r="A6" s="151" t="s">
        <v>144</v>
      </c>
      <c r="B6" s="151"/>
      <c r="C6" s="151"/>
      <c r="D6" s="151"/>
      <c r="E6" s="151"/>
      <c r="F6" s="151"/>
      <c r="G6" s="152"/>
      <c r="H6" s="85">
        <v>253</v>
      </c>
      <c r="I6" s="86"/>
      <c r="J6" s="86">
        <v>251</v>
      </c>
      <c r="K6" s="86"/>
      <c r="L6" s="86">
        <v>251</v>
      </c>
      <c r="M6" s="86"/>
      <c r="O6" s="52"/>
      <c r="P6" s="45"/>
      <c r="Q6" s="52"/>
    </row>
    <row r="7" spans="1:17" ht="24" customHeight="1" x14ac:dyDescent="0.15">
      <c r="A7" s="143" t="s">
        <v>145</v>
      </c>
      <c r="B7" s="143"/>
      <c r="C7" s="143"/>
      <c r="D7" s="143"/>
      <c r="E7" s="143"/>
      <c r="F7" s="143"/>
      <c r="G7" s="153"/>
      <c r="H7" s="85">
        <v>116</v>
      </c>
      <c r="I7" s="86"/>
      <c r="J7" s="86">
        <v>110</v>
      </c>
      <c r="K7" s="86"/>
      <c r="L7" s="86">
        <v>105</v>
      </c>
      <c r="M7" s="86"/>
      <c r="O7" s="52"/>
      <c r="P7" s="45"/>
      <c r="Q7" s="52"/>
    </row>
    <row r="8" spans="1:17" ht="24" customHeight="1" x14ac:dyDescent="0.15">
      <c r="A8" s="143" t="s">
        <v>146</v>
      </c>
      <c r="B8" s="143"/>
      <c r="C8" s="143"/>
      <c r="D8" s="143"/>
      <c r="E8" s="143"/>
      <c r="F8" s="143"/>
      <c r="G8" s="153"/>
      <c r="H8" s="85">
        <v>2</v>
      </c>
      <c r="I8" s="86"/>
      <c r="J8" s="86" t="s">
        <v>237</v>
      </c>
      <c r="K8" s="86"/>
      <c r="L8" s="86" t="s">
        <v>237</v>
      </c>
      <c r="M8" s="86"/>
      <c r="O8" s="52"/>
      <c r="P8" s="45"/>
      <c r="Q8" s="52"/>
    </row>
    <row r="9" spans="1:17" ht="24" customHeight="1" x14ac:dyDescent="0.15">
      <c r="A9" s="141" t="s">
        <v>147</v>
      </c>
      <c r="B9" s="141"/>
      <c r="C9" s="141"/>
      <c r="D9" s="141"/>
      <c r="E9" s="141"/>
      <c r="F9" s="141"/>
      <c r="G9" s="141"/>
      <c r="H9" s="155">
        <v>39</v>
      </c>
      <c r="I9" s="91"/>
      <c r="J9" s="91">
        <v>56</v>
      </c>
      <c r="K9" s="91"/>
      <c r="L9" s="91">
        <v>60</v>
      </c>
      <c r="M9" s="91"/>
      <c r="O9" s="52"/>
      <c r="P9" s="45"/>
      <c r="Q9" s="52"/>
    </row>
    <row r="10" spans="1:17" x14ac:dyDescent="0.15">
      <c r="A10" s="9" t="s">
        <v>99</v>
      </c>
      <c r="B10" s="9"/>
      <c r="C10" s="9"/>
      <c r="D10" s="9"/>
      <c r="E10" s="9"/>
      <c r="F10" s="9"/>
      <c r="G10" s="9"/>
      <c r="H10" s="9"/>
      <c r="I10" s="9"/>
      <c r="J10" s="9"/>
      <c r="O10" s="52"/>
      <c r="P10" s="45"/>
      <c r="Q10" s="52"/>
    </row>
    <row r="11" spans="1:17" ht="14.1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O11" s="52"/>
      <c r="P11" s="45"/>
      <c r="Q11" s="52"/>
    </row>
    <row r="12" spans="1:17" ht="14.1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O12" s="52"/>
      <c r="P12" s="45"/>
      <c r="Q12" s="52"/>
    </row>
    <row r="13" spans="1:17" ht="14.1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O13" s="52"/>
      <c r="P13" s="45"/>
      <c r="Q13" s="52"/>
    </row>
    <row r="14" spans="1:17" ht="14.1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O14" s="52"/>
      <c r="P14" s="45"/>
      <c r="Q14" s="52"/>
    </row>
    <row r="15" spans="1:17" ht="14.1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O15" s="52"/>
      <c r="P15" s="45"/>
      <c r="Q15" s="52"/>
    </row>
    <row r="16" spans="1:17" ht="17.25" x14ac:dyDescent="0.15">
      <c r="A16" s="12" t="s">
        <v>201</v>
      </c>
      <c r="O16" s="52"/>
      <c r="P16" s="45"/>
      <c r="Q16" s="52"/>
    </row>
    <row r="17" spans="1:17" ht="13.5" customHeight="1" x14ac:dyDescent="0.15">
      <c r="A17" s="12"/>
      <c r="O17" s="52"/>
      <c r="P17" s="45"/>
      <c r="Q17" s="52"/>
    </row>
    <row r="18" spans="1:17" ht="13.5" customHeight="1" x14ac:dyDescent="0.15">
      <c r="A18" s="146" t="s">
        <v>42</v>
      </c>
      <c r="B18" s="146"/>
      <c r="C18" s="146"/>
      <c r="D18" s="9"/>
      <c r="E18" s="9"/>
      <c r="F18" s="9"/>
      <c r="G18" s="9"/>
      <c r="H18" s="9"/>
      <c r="I18" s="9"/>
      <c r="J18" s="9"/>
      <c r="K18" s="91" t="s">
        <v>178</v>
      </c>
      <c r="L18" s="91"/>
      <c r="M18" s="91"/>
      <c r="O18" s="52"/>
      <c r="P18" s="45"/>
      <c r="Q18" s="52"/>
    </row>
    <row r="19" spans="1:17" ht="33.75" customHeight="1" x14ac:dyDescent="0.15">
      <c r="A19" s="57" t="s">
        <v>43</v>
      </c>
      <c r="B19" s="87" t="s">
        <v>139</v>
      </c>
      <c r="C19" s="87"/>
      <c r="D19" s="87" t="s">
        <v>165</v>
      </c>
      <c r="E19" s="87"/>
      <c r="F19" s="154" t="s">
        <v>166</v>
      </c>
      <c r="G19" s="87"/>
      <c r="H19" s="154" t="s">
        <v>167</v>
      </c>
      <c r="I19" s="87"/>
      <c r="J19" s="87" t="s">
        <v>168</v>
      </c>
      <c r="K19" s="87"/>
      <c r="L19" s="87" t="s">
        <v>169</v>
      </c>
      <c r="M19" s="80"/>
      <c r="O19" s="52"/>
      <c r="P19" s="45"/>
      <c r="Q19" s="52"/>
    </row>
    <row r="20" spans="1:17" ht="17.100000000000001" customHeight="1" x14ac:dyDescent="0.15">
      <c r="A20" s="116" t="s">
        <v>219</v>
      </c>
      <c r="B20" s="88">
        <v>1862</v>
      </c>
      <c r="C20" s="89"/>
      <c r="D20" s="110">
        <v>88</v>
      </c>
      <c r="E20" s="110"/>
      <c r="F20" s="110">
        <v>159</v>
      </c>
      <c r="G20" s="110"/>
      <c r="H20" s="110">
        <v>26</v>
      </c>
      <c r="I20" s="110"/>
      <c r="J20" s="89">
        <v>932</v>
      </c>
      <c r="K20" s="89"/>
      <c r="L20" s="110">
        <v>657</v>
      </c>
      <c r="M20" s="110"/>
      <c r="O20" s="52"/>
      <c r="P20" s="45"/>
      <c r="Q20" s="52"/>
    </row>
    <row r="21" spans="1:17" ht="17.100000000000001" customHeight="1" x14ac:dyDescent="0.15">
      <c r="A21" s="116"/>
      <c r="B21" s="83"/>
      <c r="C21" s="84"/>
      <c r="D21" s="86"/>
      <c r="E21" s="86"/>
      <c r="F21" s="86"/>
      <c r="G21" s="86"/>
      <c r="H21" s="86"/>
      <c r="I21" s="86"/>
      <c r="J21" s="84"/>
      <c r="K21" s="84"/>
      <c r="L21" s="86"/>
      <c r="M21" s="86"/>
      <c r="P21" s="45"/>
    </row>
    <row r="22" spans="1:17" ht="17.100000000000001" customHeight="1" x14ac:dyDescent="0.15">
      <c r="A22" s="116" t="s">
        <v>220</v>
      </c>
      <c r="B22" s="83">
        <v>1849</v>
      </c>
      <c r="C22" s="84"/>
      <c r="D22" s="86">
        <v>87</v>
      </c>
      <c r="E22" s="86"/>
      <c r="F22" s="86">
        <v>161</v>
      </c>
      <c r="G22" s="86"/>
      <c r="H22" s="86">
        <v>25</v>
      </c>
      <c r="I22" s="86"/>
      <c r="J22" s="84">
        <v>904</v>
      </c>
      <c r="K22" s="84"/>
      <c r="L22" s="86">
        <v>672</v>
      </c>
      <c r="M22" s="86"/>
      <c r="P22" s="45"/>
    </row>
    <row r="23" spans="1:17" ht="17.100000000000001" customHeight="1" x14ac:dyDescent="0.15">
      <c r="A23" s="116"/>
      <c r="B23" s="83"/>
      <c r="C23" s="84"/>
      <c r="D23" s="86"/>
      <c r="E23" s="86"/>
      <c r="F23" s="86"/>
      <c r="G23" s="86"/>
      <c r="H23" s="86"/>
      <c r="I23" s="86"/>
      <c r="J23" s="84"/>
      <c r="K23" s="84"/>
      <c r="L23" s="86"/>
      <c r="M23" s="86"/>
      <c r="P23" s="45"/>
    </row>
    <row r="24" spans="1:17" ht="17.100000000000001" customHeight="1" x14ac:dyDescent="0.15">
      <c r="A24" s="116" t="s">
        <v>221</v>
      </c>
      <c r="B24" s="83">
        <v>1832</v>
      </c>
      <c r="C24" s="84"/>
      <c r="D24" s="86">
        <v>85</v>
      </c>
      <c r="E24" s="86"/>
      <c r="F24" s="86">
        <v>157</v>
      </c>
      <c r="G24" s="86"/>
      <c r="H24" s="86">
        <v>21</v>
      </c>
      <c r="I24" s="86"/>
      <c r="J24" s="84">
        <v>896</v>
      </c>
      <c r="K24" s="84"/>
      <c r="L24" s="86">
        <v>673</v>
      </c>
      <c r="M24" s="86"/>
    </row>
    <row r="25" spans="1:17" ht="17.100000000000001" customHeight="1" x14ac:dyDescent="0.15">
      <c r="A25" s="116"/>
      <c r="B25" s="83"/>
      <c r="C25" s="84"/>
      <c r="D25" s="86"/>
      <c r="E25" s="86"/>
      <c r="F25" s="86"/>
      <c r="G25" s="86"/>
      <c r="H25" s="86"/>
      <c r="I25" s="86"/>
      <c r="J25" s="84"/>
      <c r="K25" s="84"/>
      <c r="L25" s="86"/>
      <c r="M25" s="86"/>
    </row>
    <row r="26" spans="1:17" ht="17.100000000000001" customHeight="1" x14ac:dyDescent="0.15">
      <c r="A26" s="116" t="s">
        <v>223</v>
      </c>
      <c r="B26" s="83">
        <v>1779</v>
      </c>
      <c r="C26" s="84"/>
      <c r="D26" s="86">
        <v>86</v>
      </c>
      <c r="E26" s="86"/>
      <c r="F26" s="86">
        <v>146</v>
      </c>
      <c r="G26" s="86"/>
      <c r="H26" s="86">
        <v>20</v>
      </c>
      <c r="I26" s="86"/>
      <c r="J26" s="84">
        <v>856</v>
      </c>
      <c r="K26" s="84"/>
      <c r="L26" s="86">
        <v>671</v>
      </c>
      <c r="M26" s="86"/>
    </row>
    <row r="27" spans="1:17" ht="17.100000000000001" customHeight="1" x14ac:dyDescent="0.15">
      <c r="A27" s="116"/>
      <c r="B27" s="83"/>
      <c r="C27" s="84"/>
      <c r="D27" s="86"/>
      <c r="E27" s="86"/>
      <c r="F27" s="86"/>
      <c r="G27" s="86"/>
      <c r="H27" s="86"/>
      <c r="I27" s="86"/>
      <c r="J27" s="84"/>
      <c r="K27" s="84"/>
      <c r="L27" s="86"/>
      <c r="M27" s="86"/>
    </row>
    <row r="28" spans="1:17" ht="17.100000000000001" customHeight="1" x14ac:dyDescent="0.15">
      <c r="A28" s="116" t="s">
        <v>224</v>
      </c>
      <c r="B28" s="83">
        <f>SUM(D28:M29)</f>
        <v>1738</v>
      </c>
      <c r="C28" s="84"/>
      <c r="D28" s="86">
        <v>84</v>
      </c>
      <c r="E28" s="86"/>
      <c r="F28" s="86">
        <v>142</v>
      </c>
      <c r="G28" s="86"/>
      <c r="H28" s="86">
        <v>21</v>
      </c>
      <c r="I28" s="86"/>
      <c r="J28" s="84">
        <v>822</v>
      </c>
      <c r="K28" s="84"/>
      <c r="L28" s="86">
        <v>669</v>
      </c>
      <c r="M28" s="86"/>
    </row>
    <row r="29" spans="1:17" ht="17.100000000000001" customHeight="1" x14ac:dyDescent="0.15">
      <c r="A29" s="117"/>
      <c r="B29" s="97"/>
      <c r="C29" s="95"/>
      <c r="D29" s="91"/>
      <c r="E29" s="91"/>
      <c r="F29" s="91"/>
      <c r="G29" s="91"/>
      <c r="H29" s="91"/>
      <c r="I29" s="91"/>
      <c r="J29" s="95"/>
      <c r="K29" s="95"/>
      <c r="L29" s="91"/>
      <c r="M29" s="91"/>
    </row>
    <row r="30" spans="1:17" x14ac:dyDescent="0.15">
      <c r="A30" s="9" t="s">
        <v>103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</sheetData>
  <mergeCells count="67">
    <mergeCell ref="H20:I21"/>
    <mergeCell ref="A18:C18"/>
    <mergeCell ref="K18:M18"/>
    <mergeCell ref="B19:C19"/>
    <mergeCell ref="D19:E19"/>
    <mergeCell ref="F19:G19"/>
    <mergeCell ref="H19:I19"/>
    <mergeCell ref="A9:G9"/>
    <mergeCell ref="A20:A21"/>
    <mergeCell ref="B20:C21"/>
    <mergeCell ref="D20:E21"/>
    <mergeCell ref="F20:G21"/>
    <mergeCell ref="L4:M4"/>
    <mergeCell ref="H4:I4"/>
    <mergeCell ref="J4:K4"/>
    <mergeCell ref="J9:K9"/>
    <mergeCell ref="H9:I9"/>
    <mergeCell ref="L9:M9"/>
    <mergeCell ref="L5:M5"/>
    <mergeCell ref="L7:M7"/>
    <mergeCell ref="L8:M8"/>
    <mergeCell ref="L6:M6"/>
    <mergeCell ref="A4:G4"/>
    <mergeCell ref="A6:G6"/>
    <mergeCell ref="A7:G7"/>
    <mergeCell ref="A8:G8"/>
    <mergeCell ref="J6:K6"/>
    <mergeCell ref="J7:K7"/>
    <mergeCell ref="J8:K8"/>
    <mergeCell ref="A5:G5"/>
    <mergeCell ref="J5:K5"/>
    <mergeCell ref="H5:I5"/>
    <mergeCell ref="H6:I6"/>
    <mergeCell ref="H7:I7"/>
    <mergeCell ref="H8:I8"/>
    <mergeCell ref="F24:G25"/>
    <mergeCell ref="A26:A27"/>
    <mergeCell ref="B26:C27"/>
    <mergeCell ref="D26:E27"/>
    <mergeCell ref="L19:M19"/>
    <mergeCell ref="J19:K19"/>
    <mergeCell ref="H26:I27"/>
    <mergeCell ref="A22:A23"/>
    <mergeCell ref="B22:C23"/>
    <mergeCell ref="D22:E23"/>
    <mergeCell ref="F22:G23"/>
    <mergeCell ref="H22:I23"/>
    <mergeCell ref="H24:I25"/>
    <mergeCell ref="A24:A25"/>
    <mergeCell ref="B24:C25"/>
    <mergeCell ref="D24:E25"/>
    <mergeCell ref="J26:K27"/>
    <mergeCell ref="J28:K29"/>
    <mergeCell ref="L28:M29"/>
    <mergeCell ref="A28:A29"/>
    <mergeCell ref="F26:G27"/>
    <mergeCell ref="B28:C29"/>
    <mergeCell ref="D28:E29"/>
    <mergeCell ref="F28:G29"/>
    <mergeCell ref="H28:I29"/>
    <mergeCell ref="L26:M27"/>
    <mergeCell ref="L22:M23"/>
    <mergeCell ref="L20:M21"/>
    <mergeCell ref="J24:K25"/>
    <mergeCell ref="L24:M25"/>
    <mergeCell ref="J22:K23"/>
    <mergeCell ref="J20:K21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7"/>
  <sheetViews>
    <sheetView zoomScaleNormal="100" zoomScaleSheetLayoutView="100" workbookViewId="0">
      <selection activeCell="L1" sqref="L1"/>
    </sheetView>
  </sheetViews>
  <sheetFormatPr defaultRowHeight="13.5" x14ac:dyDescent="0.15"/>
  <cols>
    <col min="1" max="1" width="13.5" style="6" customWidth="1"/>
    <col min="2" max="2" width="6.375" style="52" customWidth="1"/>
    <col min="3" max="3" width="2.875" style="52" customWidth="1"/>
    <col min="4" max="4" width="7.75" style="52" customWidth="1"/>
    <col min="5" max="12" width="7.5" style="52" customWidth="1"/>
    <col min="13" max="13" width="3" customWidth="1"/>
    <col min="14" max="14" width="7.625" customWidth="1"/>
  </cols>
  <sheetData>
    <row r="1" spans="1:13" ht="17.25" x14ac:dyDescent="0.15">
      <c r="A1" s="12" t="s">
        <v>202</v>
      </c>
    </row>
    <row r="2" spans="1:13" ht="13.5" customHeight="1" x14ac:dyDescent="0.15">
      <c r="A2" s="12"/>
    </row>
    <row r="3" spans="1:13" x14ac:dyDescent="0.15">
      <c r="A3" s="146" t="s">
        <v>41</v>
      </c>
      <c r="B3" s="146"/>
      <c r="C3" s="64"/>
      <c r="D3" s="9"/>
      <c r="E3" s="9"/>
      <c r="F3" s="9"/>
      <c r="G3" s="9"/>
      <c r="H3" s="9"/>
      <c r="I3" s="9"/>
      <c r="J3" s="9"/>
      <c r="K3" s="9"/>
      <c r="L3" s="37"/>
      <c r="M3" s="5"/>
    </row>
    <row r="4" spans="1:13" ht="21.75" customHeight="1" x14ac:dyDescent="0.15">
      <c r="A4" s="82" t="s">
        <v>5</v>
      </c>
      <c r="B4" s="166" t="s">
        <v>109</v>
      </c>
      <c r="C4" s="167"/>
      <c r="D4" s="154" t="s">
        <v>110</v>
      </c>
      <c r="E4" s="80" t="s">
        <v>13</v>
      </c>
      <c r="F4" s="81"/>
      <c r="G4" s="81"/>
      <c r="H4" s="81"/>
      <c r="I4" s="81"/>
      <c r="J4" s="81"/>
      <c r="K4" s="81"/>
      <c r="L4" s="81"/>
      <c r="M4" s="2"/>
    </row>
    <row r="5" spans="1:13" ht="21.75" customHeight="1" x14ac:dyDescent="0.15">
      <c r="A5" s="82"/>
      <c r="B5" s="168"/>
      <c r="C5" s="169"/>
      <c r="D5" s="87"/>
      <c r="E5" s="19" t="s">
        <v>14</v>
      </c>
      <c r="F5" s="19" t="s">
        <v>15</v>
      </c>
      <c r="G5" s="19" t="s">
        <v>16</v>
      </c>
      <c r="H5" s="19" t="s">
        <v>17</v>
      </c>
      <c r="I5" s="19" t="s">
        <v>18</v>
      </c>
      <c r="J5" s="19" t="s">
        <v>19</v>
      </c>
      <c r="K5" s="38" t="s">
        <v>20</v>
      </c>
      <c r="L5" s="38" t="s">
        <v>21</v>
      </c>
      <c r="M5" s="3"/>
    </row>
    <row r="6" spans="1:13" ht="20.100000000000001" customHeight="1" x14ac:dyDescent="0.15">
      <c r="A6" s="116" t="s">
        <v>219</v>
      </c>
      <c r="B6" s="109">
        <v>321</v>
      </c>
      <c r="C6" s="110"/>
      <c r="D6" s="110">
        <v>396</v>
      </c>
      <c r="E6" s="110">
        <v>342</v>
      </c>
      <c r="F6" s="110">
        <v>285</v>
      </c>
      <c r="G6" s="110">
        <v>17</v>
      </c>
      <c r="H6" s="110">
        <v>85</v>
      </c>
      <c r="I6" s="110">
        <v>351</v>
      </c>
      <c r="J6" s="110" t="s">
        <v>173</v>
      </c>
      <c r="K6" s="110">
        <v>8</v>
      </c>
      <c r="L6" s="110" t="s">
        <v>173</v>
      </c>
      <c r="M6" s="158"/>
    </row>
    <row r="7" spans="1:13" ht="20.100000000000001" customHeight="1" x14ac:dyDescent="0.15">
      <c r="A7" s="116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158"/>
    </row>
    <row r="8" spans="1:13" ht="20.100000000000001" customHeight="1" x14ac:dyDescent="0.15">
      <c r="A8" s="116" t="s">
        <v>220</v>
      </c>
      <c r="B8" s="85">
        <v>308</v>
      </c>
      <c r="C8" s="86"/>
      <c r="D8" s="86">
        <v>380</v>
      </c>
      <c r="E8" s="86">
        <v>310</v>
      </c>
      <c r="F8" s="86">
        <v>285</v>
      </c>
      <c r="G8" s="86">
        <v>14</v>
      </c>
      <c r="H8" s="86">
        <v>74</v>
      </c>
      <c r="I8" s="86">
        <v>335</v>
      </c>
      <c r="J8" s="86" t="s">
        <v>173</v>
      </c>
      <c r="K8" s="86">
        <v>5</v>
      </c>
      <c r="L8" s="86">
        <v>1</v>
      </c>
      <c r="M8" s="158"/>
    </row>
    <row r="9" spans="1:13" ht="20.100000000000001" customHeight="1" x14ac:dyDescent="0.15">
      <c r="A9" s="116"/>
      <c r="B9" s="85"/>
      <c r="C9" s="86"/>
      <c r="D9" s="86"/>
      <c r="E9" s="86"/>
      <c r="F9" s="86"/>
      <c r="G9" s="86"/>
      <c r="H9" s="86"/>
      <c r="I9" s="86"/>
      <c r="J9" s="86"/>
      <c r="K9" s="86"/>
      <c r="L9" s="86"/>
      <c r="M9" s="158"/>
    </row>
    <row r="10" spans="1:13" ht="20.100000000000001" customHeight="1" x14ac:dyDescent="0.15">
      <c r="A10" s="116" t="s">
        <v>221</v>
      </c>
      <c r="B10" s="164">
        <v>288</v>
      </c>
      <c r="C10" s="159"/>
      <c r="D10" s="159">
        <v>343</v>
      </c>
      <c r="E10" s="159">
        <v>285</v>
      </c>
      <c r="F10" s="159">
        <v>248</v>
      </c>
      <c r="G10" s="159">
        <v>10</v>
      </c>
      <c r="H10" s="159">
        <v>83</v>
      </c>
      <c r="I10" s="159">
        <v>315</v>
      </c>
      <c r="J10" s="159" t="s">
        <v>173</v>
      </c>
      <c r="K10" s="159">
        <v>6</v>
      </c>
      <c r="L10" s="159" t="s">
        <v>173</v>
      </c>
      <c r="M10" s="158"/>
    </row>
    <row r="11" spans="1:13" ht="20.100000000000001" customHeight="1" x14ac:dyDescent="0.15">
      <c r="A11" s="116"/>
      <c r="B11" s="164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8"/>
    </row>
    <row r="12" spans="1:13" ht="20.100000000000001" customHeight="1" x14ac:dyDescent="0.15">
      <c r="A12" s="116" t="s">
        <v>223</v>
      </c>
      <c r="B12" s="164">
        <v>275</v>
      </c>
      <c r="C12" s="159"/>
      <c r="D12" s="159">
        <v>322</v>
      </c>
      <c r="E12" s="159">
        <v>266</v>
      </c>
      <c r="F12" s="159">
        <v>237</v>
      </c>
      <c r="G12" s="159">
        <v>9</v>
      </c>
      <c r="H12" s="159">
        <v>81</v>
      </c>
      <c r="I12" s="159">
        <v>292</v>
      </c>
      <c r="J12" s="159" t="s">
        <v>173</v>
      </c>
      <c r="K12" s="159">
        <v>2</v>
      </c>
      <c r="L12" s="159" t="s">
        <v>173</v>
      </c>
      <c r="M12" s="158"/>
    </row>
    <row r="13" spans="1:13" ht="20.100000000000001" customHeight="1" x14ac:dyDescent="0.15">
      <c r="A13" s="116"/>
      <c r="B13" s="164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8"/>
    </row>
    <row r="14" spans="1:13" ht="20.100000000000001" customHeight="1" x14ac:dyDescent="0.15">
      <c r="A14" s="116" t="s">
        <v>233</v>
      </c>
      <c r="B14" s="85">
        <v>262</v>
      </c>
      <c r="C14" s="86"/>
      <c r="D14" s="86">
        <v>306</v>
      </c>
      <c r="E14" s="86">
        <v>261</v>
      </c>
      <c r="F14" s="86">
        <v>236</v>
      </c>
      <c r="G14" s="86">
        <v>9</v>
      </c>
      <c r="H14" s="86">
        <v>76</v>
      </c>
      <c r="I14" s="86">
        <v>282</v>
      </c>
      <c r="J14" s="86" t="s">
        <v>173</v>
      </c>
      <c r="K14" s="86">
        <v>4</v>
      </c>
      <c r="L14" s="86" t="s">
        <v>173</v>
      </c>
      <c r="M14" s="158"/>
    </row>
    <row r="15" spans="1:13" ht="20.100000000000001" customHeight="1" x14ac:dyDescent="0.15">
      <c r="A15" s="117"/>
      <c r="B15" s="155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158"/>
    </row>
    <row r="16" spans="1:13" ht="13.5" customHeight="1" x14ac:dyDescent="0.15">
      <c r="A16" s="102" t="s">
        <v>103</v>
      </c>
      <c r="B16" s="102"/>
      <c r="C16" s="64"/>
      <c r="D16" s="9"/>
      <c r="E16" s="9"/>
      <c r="F16" s="9"/>
      <c r="G16" s="9"/>
      <c r="H16" s="9"/>
      <c r="I16" s="9"/>
      <c r="J16" s="9"/>
      <c r="K16" s="9"/>
      <c r="L16" s="9"/>
      <c r="M16" s="1"/>
    </row>
    <row r="17" spans="1:13" ht="13.5" customHeight="1" x14ac:dyDescent="0.15">
      <c r="A17" s="165" t="s">
        <v>179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9"/>
      <c r="M17" s="1"/>
    </row>
    <row r="18" spans="1:13" ht="13.5" customHeight="1" x14ac:dyDescent="0.15">
      <c r="A18" s="37"/>
      <c r="B18" s="37"/>
      <c r="C18" s="37"/>
      <c r="D18" s="9"/>
      <c r="E18" s="9"/>
      <c r="F18" s="9"/>
      <c r="G18" s="9"/>
      <c r="H18" s="9"/>
      <c r="I18" s="9"/>
      <c r="J18" s="9"/>
      <c r="K18" s="9"/>
      <c r="L18" s="9"/>
      <c r="M18" s="1"/>
    </row>
    <row r="19" spans="1:13" ht="13.5" customHeight="1" x14ac:dyDescent="0.15">
      <c r="A19" s="18"/>
      <c r="B19" s="18"/>
      <c r="C19" s="18"/>
    </row>
    <row r="20" spans="1:13" ht="12.75" customHeight="1" x14ac:dyDescent="0.15">
      <c r="A20" s="17"/>
    </row>
    <row r="21" spans="1:13" ht="13.5" customHeight="1" x14ac:dyDescent="0.15">
      <c r="A21" s="17"/>
    </row>
    <row r="22" spans="1:13" ht="17.25" x14ac:dyDescent="0.15">
      <c r="A22" s="12" t="s">
        <v>203</v>
      </c>
    </row>
    <row r="23" spans="1:13" ht="13.5" customHeight="1" x14ac:dyDescent="0.15">
      <c r="A23" s="12"/>
    </row>
    <row r="24" spans="1:13" x14ac:dyDescent="0.15">
      <c r="A24" s="146" t="s">
        <v>22</v>
      </c>
      <c r="B24" s="146"/>
      <c r="C24" s="64"/>
      <c r="D24" s="9"/>
      <c r="E24" s="9"/>
      <c r="F24" s="9"/>
      <c r="G24" s="9"/>
      <c r="H24" s="9"/>
      <c r="I24" s="9"/>
      <c r="J24" s="9"/>
      <c r="K24" s="9"/>
      <c r="L24" s="37"/>
      <c r="M24" s="5"/>
    </row>
    <row r="25" spans="1:13" ht="21.75" customHeight="1" x14ac:dyDescent="0.15">
      <c r="A25" s="30" t="s">
        <v>5</v>
      </c>
      <c r="B25" s="80" t="s">
        <v>23</v>
      </c>
      <c r="C25" s="81"/>
      <c r="D25" s="19" t="s">
        <v>14</v>
      </c>
      <c r="E25" s="19" t="s">
        <v>15</v>
      </c>
      <c r="F25" s="19" t="s">
        <v>16</v>
      </c>
      <c r="G25" s="19" t="s">
        <v>17</v>
      </c>
      <c r="H25" s="19" t="s">
        <v>18</v>
      </c>
      <c r="I25" s="19" t="s">
        <v>19</v>
      </c>
      <c r="J25" s="19" t="s">
        <v>20</v>
      </c>
      <c r="K25" s="38" t="s">
        <v>21</v>
      </c>
      <c r="L25" s="38" t="s">
        <v>24</v>
      </c>
      <c r="M25" s="3"/>
    </row>
    <row r="26" spans="1:13" ht="20.100000000000001" customHeight="1" x14ac:dyDescent="0.15">
      <c r="A26" s="116" t="s">
        <v>218</v>
      </c>
      <c r="B26" s="88">
        <v>634237</v>
      </c>
      <c r="C26" s="89"/>
      <c r="D26" s="89">
        <v>166424</v>
      </c>
      <c r="E26" s="89">
        <v>53884</v>
      </c>
      <c r="F26" s="89">
        <v>1519</v>
      </c>
      <c r="G26" s="89">
        <v>18855</v>
      </c>
      <c r="H26" s="89">
        <v>354194</v>
      </c>
      <c r="I26" s="110" t="s">
        <v>173</v>
      </c>
      <c r="J26" s="89">
        <v>1621</v>
      </c>
      <c r="K26" s="89">
        <v>1743</v>
      </c>
      <c r="L26" s="89">
        <v>35997</v>
      </c>
      <c r="M26" s="157"/>
    </row>
    <row r="27" spans="1:13" ht="20.100000000000001" customHeight="1" x14ac:dyDescent="0.15">
      <c r="A27" s="116"/>
      <c r="B27" s="83"/>
      <c r="C27" s="84"/>
      <c r="D27" s="84"/>
      <c r="E27" s="84"/>
      <c r="F27" s="84"/>
      <c r="G27" s="84"/>
      <c r="H27" s="84"/>
      <c r="I27" s="86"/>
      <c r="J27" s="84"/>
      <c r="K27" s="84"/>
      <c r="L27" s="84"/>
      <c r="M27" s="158"/>
    </row>
    <row r="28" spans="1:13" ht="20.100000000000001" customHeight="1" x14ac:dyDescent="0.15">
      <c r="A28" s="116" t="s">
        <v>209</v>
      </c>
      <c r="B28" s="150">
        <v>599480</v>
      </c>
      <c r="C28" s="140"/>
      <c r="D28" s="140">
        <v>150722</v>
      </c>
      <c r="E28" s="140">
        <v>51827</v>
      </c>
      <c r="F28" s="140">
        <v>1493</v>
      </c>
      <c r="G28" s="140">
        <v>21717</v>
      </c>
      <c r="H28" s="140">
        <v>337071</v>
      </c>
      <c r="I28" s="159" t="s">
        <v>173</v>
      </c>
      <c r="J28" s="140">
        <v>721</v>
      </c>
      <c r="K28" s="140">
        <v>662</v>
      </c>
      <c r="L28" s="140">
        <v>35267</v>
      </c>
      <c r="M28" s="162"/>
    </row>
    <row r="29" spans="1:13" ht="20.100000000000001" customHeight="1" x14ac:dyDescent="0.15">
      <c r="A29" s="116"/>
      <c r="B29" s="150"/>
      <c r="C29" s="140"/>
      <c r="D29" s="140"/>
      <c r="E29" s="140"/>
      <c r="F29" s="140"/>
      <c r="G29" s="140"/>
      <c r="H29" s="140"/>
      <c r="I29" s="159"/>
      <c r="J29" s="140"/>
      <c r="K29" s="140"/>
      <c r="L29" s="140"/>
      <c r="M29" s="144"/>
    </row>
    <row r="30" spans="1:13" ht="20.100000000000001" customHeight="1" x14ac:dyDescent="0.15">
      <c r="A30" s="116" t="s">
        <v>210</v>
      </c>
      <c r="B30" s="150">
        <v>565958</v>
      </c>
      <c r="C30" s="140"/>
      <c r="D30" s="140">
        <v>143783</v>
      </c>
      <c r="E30" s="140">
        <v>51439</v>
      </c>
      <c r="F30" s="140">
        <v>1202</v>
      </c>
      <c r="G30" s="140">
        <v>26800</v>
      </c>
      <c r="H30" s="140">
        <v>307017</v>
      </c>
      <c r="I30" s="159">
        <v>490</v>
      </c>
      <c r="J30" s="140">
        <v>1124</v>
      </c>
      <c r="K30" s="140">
        <v>738</v>
      </c>
      <c r="L30" s="140">
        <v>33366</v>
      </c>
      <c r="M30" s="162"/>
    </row>
    <row r="31" spans="1:13" ht="20.100000000000001" customHeight="1" x14ac:dyDescent="0.15">
      <c r="A31" s="116"/>
      <c r="B31" s="150"/>
      <c r="C31" s="140"/>
      <c r="D31" s="140"/>
      <c r="E31" s="140"/>
      <c r="F31" s="140"/>
      <c r="G31" s="140"/>
      <c r="H31" s="140"/>
      <c r="I31" s="159"/>
      <c r="J31" s="140"/>
      <c r="K31" s="140"/>
      <c r="L31" s="140"/>
      <c r="M31" s="144"/>
    </row>
    <row r="32" spans="1:13" ht="20.100000000000001" customHeight="1" x14ac:dyDescent="0.15">
      <c r="A32" s="116" t="s">
        <v>222</v>
      </c>
      <c r="B32" s="150">
        <v>501458</v>
      </c>
      <c r="C32" s="140"/>
      <c r="D32" s="140">
        <v>130699</v>
      </c>
      <c r="E32" s="140">
        <v>47884</v>
      </c>
      <c r="F32" s="140">
        <v>1112</v>
      </c>
      <c r="G32" s="140">
        <v>17378</v>
      </c>
      <c r="H32" s="140">
        <v>271508</v>
      </c>
      <c r="I32" s="159" t="s">
        <v>173</v>
      </c>
      <c r="J32" s="140">
        <v>473</v>
      </c>
      <c r="K32" s="140">
        <v>999</v>
      </c>
      <c r="L32" s="140">
        <v>31405</v>
      </c>
      <c r="M32" s="162"/>
    </row>
    <row r="33" spans="1:13" ht="20.100000000000001" customHeight="1" x14ac:dyDescent="0.15">
      <c r="A33" s="116"/>
      <c r="B33" s="150"/>
      <c r="C33" s="140"/>
      <c r="D33" s="140"/>
      <c r="E33" s="140"/>
      <c r="F33" s="140"/>
      <c r="G33" s="140"/>
      <c r="H33" s="140"/>
      <c r="I33" s="159"/>
      <c r="J33" s="140"/>
      <c r="K33" s="140"/>
      <c r="L33" s="140"/>
      <c r="M33" s="144"/>
    </row>
    <row r="34" spans="1:13" ht="20.100000000000001" customHeight="1" x14ac:dyDescent="0.15">
      <c r="A34" s="116" t="s">
        <v>233</v>
      </c>
      <c r="B34" s="150">
        <f>SUM(D34:L35)</f>
        <v>470403</v>
      </c>
      <c r="C34" s="140"/>
      <c r="D34" s="140">
        <v>125188</v>
      </c>
      <c r="E34" s="140">
        <v>46217</v>
      </c>
      <c r="F34" s="140">
        <v>944</v>
      </c>
      <c r="G34" s="140">
        <v>19727</v>
      </c>
      <c r="H34" s="140">
        <v>243921</v>
      </c>
      <c r="I34" s="159" t="s">
        <v>173</v>
      </c>
      <c r="J34" s="140">
        <v>709</v>
      </c>
      <c r="K34" s="140">
        <v>720</v>
      </c>
      <c r="L34" s="140">
        <v>32977</v>
      </c>
      <c r="M34" s="157"/>
    </row>
    <row r="35" spans="1:13" ht="20.100000000000001" customHeight="1" x14ac:dyDescent="0.15">
      <c r="A35" s="117"/>
      <c r="B35" s="163"/>
      <c r="C35" s="160"/>
      <c r="D35" s="160"/>
      <c r="E35" s="160"/>
      <c r="F35" s="160"/>
      <c r="G35" s="160"/>
      <c r="H35" s="160"/>
      <c r="I35" s="161"/>
      <c r="J35" s="160"/>
      <c r="K35" s="160"/>
      <c r="L35" s="160"/>
      <c r="M35" s="158"/>
    </row>
    <row r="36" spans="1:13" ht="13.5" customHeight="1" x14ac:dyDescent="0.15">
      <c r="A36" s="102" t="s">
        <v>103</v>
      </c>
      <c r="B36" s="102"/>
      <c r="C36" s="64"/>
      <c r="D36" s="9"/>
      <c r="E36" s="9"/>
      <c r="F36" s="9"/>
      <c r="G36" s="9"/>
      <c r="H36" s="9"/>
      <c r="I36" s="9"/>
      <c r="J36" s="9"/>
      <c r="K36" s="9"/>
      <c r="L36" s="9"/>
      <c r="M36" s="1"/>
    </row>
    <row r="37" spans="1:13" x14ac:dyDescent="0.15">
      <c r="A37" s="9" t="s">
        <v>189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"/>
    </row>
  </sheetData>
  <mergeCells count="130">
    <mergeCell ref="A4:A5"/>
    <mergeCell ref="A3:B3"/>
    <mergeCell ref="D4:D5"/>
    <mergeCell ref="E4:L4"/>
    <mergeCell ref="J12:J13"/>
    <mergeCell ref="B4:C5"/>
    <mergeCell ref="L12:L13"/>
    <mergeCell ref="A12:A13"/>
    <mergeCell ref="B12:C13"/>
    <mergeCell ref="H12:H13"/>
    <mergeCell ref="I12:I13"/>
    <mergeCell ref="F12:F13"/>
    <mergeCell ref="G12:G13"/>
    <mergeCell ref="K12:K13"/>
    <mergeCell ref="L8:L9"/>
    <mergeCell ref="K6:K7"/>
    <mergeCell ref="K8:K9"/>
    <mergeCell ref="H8:H9"/>
    <mergeCell ref="I8:I9"/>
    <mergeCell ref="J8:J9"/>
    <mergeCell ref="M6:M7"/>
    <mergeCell ref="B26:C27"/>
    <mergeCell ref="B6:C7"/>
    <mergeCell ref="B8:C9"/>
    <mergeCell ref="B10:C11"/>
    <mergeCell ref="A17:K17"/>
    <mergeCell ref="A10:A11"/>
    <mergeCell ref="F8:F9"/>
    <mergeCell ref="M8:M9"/>
    <mergeCell ref="F6:F7"/>
    <mergeCell ref="G6:G7"/>
    <mergeCell ref="H6:H7"/>
    <mergeCell ref="I6:I7"/>
    <mergeCell ref="J6:J7"/>
    <mergeCell ref="L6:L7"/>
    <mergeCell ref="M10:M11"/>
    <mergeCell ref="G8:G9"/>
    <mergeCell ref="H26:H27"/>
    <mergeCell ref="M26:M27"/>
    <mergeCell ref="E32:E33"/>
    <mergeCell ref="A14:A15"/>
    <mergeCell ref="A6:A7"/>
    <mergeCell ref="A8:A9"/>
    <mergeCell ref="D8:D9"/>
    <mergeCell ref="E8:E9"/>
    <mergeCell ref="D6:D7"/>
    <mergeCell ref="E6:E7"/>
    <mergeCell ref="B28:C29"/>
    <mergeCell ref="B30:C31"/>
    <mergeCell ref="E30:E31"/>
    <mergeCell ref="D32:D33"/>
    <mergeCell ref="A16:B16"/>
    <mergeCell ref="A24:B24"/>
    <mergeCell ref="B25:C25"/>
    <mergeCell ref="B14:C15"/>
    <mergeCell ref="D26:D27"/>
    <mergeCell ref="E26:E27"/>
    <mergeCell ref="D28:D29"/>
    <mergeCell ref="D30:D31"/>
    <mergeCell ref="E28:E29"/>
    <mergeCell ref="A36:B36"/>
    <mergeCell ref="A30:A31"/>
    <mergeCell ref="A32:A33"/>
    <mergeCell ref="A34:A35"/>
    <mergeCell ref="A26:A27"/>
    <mergeCell ref="A28:A29"/>
    <mergeCell ref="B32:C33"/>
    <mergeCell ref="D34:D35"/>
    <mergeCell ref="B34:C35"/>
    <mergeCell ref="E34:E35"/>
    <mergeCell ref="M12:M13"/>
    <mergeCell ref="D10:D11"/>
    <mergeCell ref="E10:E11"/>
    <mergeCell ref="F10:F11"/>
    <mergeCell ref="J10:J11"/>
    <mergeCell ref="L10:L11"/>
    <mergeCell ref="M14:M15"/>
    <mergeCell ref="G10:G11"/>
    <mergeCell ref="H10:H11"/>
    <mergeCell ref="I10:I11"/>
    <mergeCell ref="K10:K11"/>
    <mergeCell ref="D12:D13"/>
    <mergeCell ref="E12:E13"/>
    <mergeCell ref="G14:G15"/>
    <mergeCell ref="H14:H15"/>
    <mergeCell ref="I14:I15"/>
    <mergeCell ref="F14:F15"/>
    <mergeCell ref="J14:J15"/>
    <mergeCell ref="L14:L15"/>
    <mergeCell ref="D14:D15"/>
    <mergeCell ref="E14:E15"/>
    <mergeCell ref="K14:K15"/>
    <mergeCell ref="M28:M29"/>
    <mergeCell ref="L28:L29"/>
    <mergeCell ref="K26:K27"/>
    <mergeCell ref="F26:F27"/>
    <mergeCell ref="G26:G27"/>
    <mergeCell ref="F28:F29"/>
    <mergeCell ref="G28:G29"/>
    <mergeCell ref="H28:H29"/>
    <mergeCell ref="I28:I29"/>
    <mergeCell ref="J28:J29"/>
    <mergeCell ref="K28:K29"/>
    <mergeCell ref="I26:I27"/>
    <mergeCell ref="J26:J27"/>
    <mergeCell ref="L26:L27"/>
    <mergeCell ref="M34:M35"/>
    <mergeCell ref="F30:F31"/>
    <mergeCell ref="G30:G31"/>
    <mergeCell ref="H30:H31"/>
    <mergeCell ref="I30:I31"/>
    <mergeCell ref="J30:J31"/>
    <mergeCell ref="K30:K31"/>
    <mergeCell ref="L30:L31"/>
    <mergeCell ref="L34:L35"/>
    <mergeCell ref="J34:J35"/>
    <mergeCell ref="K34:K35"/>
    <mergeCell ref="F34:F35"/>
    <mergeCell ref="G34:G35"/>
    <mergeCell ref="H34:H35"/>
    <mergeCell ref="I34:I35"/>
    <mergeCell ref="M30:M31"/>
    <mergeCell ref="M32:M33"/>
    <mergeCell ref="L32:L33"/>
    <mergeCell ref="F32:F33"/>
    <mergeCell ref="G32:G33"/>
    <mergeCell ref="H32:H33"/>
    <mergeCell ref="I32:I33"/>
    <mergeCell ref="J32:J33"/>
    <mergeCell ref="K32:K33"/>
  </mergeCells>
  <phoneticPr fontId="2"/>
  <pageMargins left="0.70866141732283472" right="0.43307086614173229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9"/>
  <sheetViews>
    <sheetView zoomScaleNormal="100" zoomScaleSheetLayoutView="100" workbookViewId="0">
      <selection activeCell="M1" sqref="M1"/>
    </sheetView>
  </sheetViews>
  <sheetFormatPr defaultRowHeight="13.5" x14ac:dyDescent="0.15"/>
  <cols>
    <col min="1" max="1" width="18.125" style="6" customWidth="1"/>
    <col min="2" max="2" width="6.5" style="52" customWidth="1"/>
    <col min="3" max="3" width="6.125" style="52" customWidth="1"/>
    <col min="4" max="13" width="5.625" style="52" customWidth="1"/>
    <col min="14" max="14" width="2.875" customWidth="1"/>
  </cols>
  <sheetData>
    <row r="1" spans="1:13" ht="17.25" x14ac:dyDescent="0.15">
      <c r="A1" s="11" t="s">
        <v>204</v>
      </c>
      <c r="B1" s="11"/>
      <c r="C1" s="11"/>
      <c r="D1" s="11"/>
      <c r="E1" s="11"/>
      <c r="F1" s="11"/>
      <c r="G1" s="11"/>
      <c r="H1" s="11"/>
    </row>
    <row r="2" spans="1:13" ht="13.5" customHeight="1" x14ac:dyDescent="0.15">
      <c r="B2" s="12"/>
    </row>
    <row r="3" spans="1:13" x14ac:dyDescent="0.15">
      <c r="A3" s="53" t="s">
        <v>25</v>
      </c>
      <c r="B3" s="70"/>
      <c r="C3" s="70"/>
      <c r="D3" s="70"/>
      <c r="E3" s="70"/>
      <c r="F3" s="64"/>
      <c r="G3" s="9"/>
      <c r="H3" s="9"/>
      <c r="I3" s="9"/>
      <c r="J3" s="9"/>
      <c r="K3" s="9"/>
      <c r="L3" s="9"/>
      <c r="M3" s="9"/>
    </row>
    <row r="4" spans="1:13" ht="20.100000000000001" customHeight="1" x14ac:dyDescent="0.15">
      <c r="A4" s="99" t="s">
        <v>43</v>
      </c>
      <c r="B4" s="103" t="s">
        <v>126</v>
      </c>
      <c r="C4" s="111"/>
      <c r="D4" s="99"/>
      <c r="E4" s="103" t="s">
        <v>127</v>
      </c>
      <c r="F4" s="111"/>
      <c r="G4" s="111"/>
      <c r="H4" s="111"/>
      <c r="I4" s="111"/>
      <c r="J4" s="111"/>
      <c r="K4" s="111"/>
      <c r="L4" s="111"/>
      <c r="M4" s="111"/>
    </row>
    <row r="5" spans="1:13" ht="20.100000000000001" customHeight="1" x14ac:dyDescent="0.15">
      <c r="A5" s="114"/>
      <c r="B5" s="112"/>
      <c r="C5" s="113"/>
      <c r="D5" s="114"/>
      <c r="E5" s="87" t="s">
        <v>128</v>
      </c>
      <c r="F5" s="87"/>
      <c r="G5" s="87"/>
      <c r="H5" s="87" t="s">
        <v>129</v>
      </c>
      <c r="I5" s="87"/>
      <c r="J5" s="87"/>
      <c r="K5" s="80" t="s">
        <v>130</v>
      </c>
      <c r="L5" s="81"/>
      <c r="M5" s="81"/>
    </row>
    <row r="6" spans="1:13" ht="18" customHeight="1" x14ac:dyDescent="0.15">
      <c r="A6" s="116" t="s">
        <v>219</v>
      </c>
      <c r="B6" s="88">
        <v>13870000</v>
      </c>
      <c r="C6" s="89"/>
      <c r="D6" s="89"/>
      <c r="E6" s="89">
        <v>11846791</v>
      </c>
      <c r="F6" s="89"/>
      <c r="G6" s="89"/>
      <c r="H6" s="89">
        <v>8900880</v>
      </c>
      <c r="I6" s="89"/>
      <c r="J6" s="89"/>
      <c r="K6" s="89">
        <v>2945911</v>
      </c>
      <c r="L6" s="89"/>
      <c r="M6" s="89"/>
    </row>
    <row r="7" spans="1:13" ht="18" customHeight="1" x14ac:dyDescent="0.15">
      <c r="A7" s="116"/>
      <c r="B7" s="83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ht="18" customHeight="1" x14ac:dyDescent="0.15">
      <c r="A8" s="116" t="s">
        <v>220</v>
      </c>
      <c r="B8" s="83">
        <v>13870000</v>
      </c>
      <c r="C8" s="84"/>
      <c r="D8" s="84"/>
      <c r="E8" s="84">
        <v>10806933</v>
      </c>
      <c r="F8" s="84"/>
      <c r="G8" s="84"/>
      <c r="H8" s="84">
        <v>8054500</v>
      </c>
      <c r="I8" s="84"/>
      <c r="J8" s="84"/>
      <c r="K8" s="84">
        <v>2752433</v>
      </c>
      <c r="L8" s="84"/>
      <c r="M8" s="84"/>
    </row>
    <row r="9" spans="1:13" ht="18" customHeight="1" x14ac:dyDescent="0.15">
      <c r="A9" s="116"/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3" ht="18" customHeight="1" x14ac:dyDescent="0.15">
      <c r="A10" s="116" t="s">
        <v>221</v>
      </c>
      <c r="B10" s="83">
        <v>13870000</v>
      </c>
      <c r="C10" s="84"/>
      <c r="D10" s="84"/>
      <c r="E10" s="84">
        <v>11207528</v>
      </c>
      <c r="F10" s="84"/>
      <c r="G10" s="84"/>
      <c r="H10" s="84">
        <v>8841660</v>
      </c>
      <c r="I10" s="84"/>
      <c r="J10" s="84"/>
      <c r="K10" s="84">
        <v>2365868</v>
      </c>
      <c r="L10" s="84"/>
      <c r="M10" s="84"/>
    </row>
    <row r="11" spans="1:13" ht="18" customHeight="1" x14ac:dyDescent="0.15">
      <c r="A11" s="116"/>
      <c r="B11" s="83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ht="18" customHeight="1" x14ac:dyDescent="0.15">
      <c r="A12" s="116" t="s">
        <v>223</v>
      </c>
      <c r="B12" s="83">
        <v>13870000</v>
      </c>
      <c r="C12" s="84"/>
      <c r="D12" s="84"/>
      <c r="E12" s="84">
        <v>11158342</v>
      </c>
      <c r="F12" s="84"/>
      <c r="G12" s="84"/>
      <c r="H12" s="84">
        <v>8475390</v>
      </c>
      <c r="I12" s="84"/>
      <c r="J12" s="84"/>
      <c r="K12" s="84">
        <v>2682952</v>
      </c>
      <c r="L12" s="84"/>
      <c r="M12" s="84"/>
    </row>
    <row r="13" spans="1:13" ht="18" customHeight="1" x14ac:dyDescent="0.15">
      <c r="A13" s="116"/>
      <c r="B13" s="8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 ht="18" customHeight="1" x14ac:dyDescent="0.15">
      <c r="A14" s="116" t="s">
        <v>233</v>
      </c>
      <c r="B14" s="83">
        <v>13690000</v>
      </c>
      <c r="C14" s="84"/>
      <c r="D14" s="84"/>
      <c r="E14" s="84">
        <v>10846450</v>
      </c>
      <c r="F14" s="84"/>
      <c r="G14" s="84"/>
      <c r="H14" s="84">
        <v>7714000</v>
      </c>
      <c r="I14" s="84"/>
      <c r="J14" s="84"/>
      <c r="K14" s="84">
        <v>3232450</v>
      </c>
      <c r="L14" s="84"/>
      <c r="M14" s="84"/>
    </row>
    <row r="15" spans="1:13" ht="18" customHeight="1" x14ac:dyDescent="0.15">
      <c r="A15" s="117"/>
      <c r="B15" s="97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</row>
    <row r="16" spans="1:13" x14ac:dyDescent="0.15">
      <c r="A16" s="115" t="s">
        <v>85</v>
      </c>
      <c r="B16" s="115"/>
      <c r="C16" s="115"/>
      <c r="D16" s="115"/>
      <c r="E16" s="115"/>
      <c r="F16" s="115"/>
      <c r="G16" s="115"/>
      <c r="H16" s="68"/>
      <c r="I16" s="9"/>
      <c r="J16" s="9"/>
      <c r="K16" s="9"/>
      <c r="L16" s="9"/>
      <c r="M16" s="9"/>
    </row>
    <row r="17" spans="1:13" x14ac:dyDescent="0.15">
      <c r="A17" s="9" t="s">
        <v>105</v>
      </c>
      <c r="H17" s="13"/>
      <c r="K17" s="13"/>
    </row>
    <row r="22" spans="1:13" ht="17.25" x14ac:dyDescent="0.15">
      <c r="A22" s="11" t="s">
        <v>205</v>
      </c>
      <c r="B22" s="11"/>
      <c r="C22" s="11"/>
      <c r="D22" s="11"/>
      <c r="E22" s="11"/>
      <c r="F22" s="11"/>
      <c r="G22" s="11"/>
      <c r="H22" s="11"/>
      <c r="I22" s="11"/>
      <c r="J22" s="11"/>
    </row>
    <row r="24" spans="1:13" x14ac:dyDescent="0.15">
      <c r="A24" s="14" t="s">
        <v>84</v>
      </c>
      <c r="B24" s="14"/>
      <c r="C24" s="14"/>
      <c r="D24" s="14"/>
      <c r="E24" s="9"/>
      <c r="F24" s="9"/>
      <c r="G24" s="9"/>
      <c r="H24" s="9"/>
      <c r="I24" s="9"/>
      <c r="J24" s="9"/>
      <c r="K24" s="61"/>
      <c r="L24" s="61"/>
      <c r="M24" s="61" t="s">
        <v>180</v>
      </c>
    </row>
    <row r="25" spans="1:13" ht="27.95" customHeight="1" x14ac:dyDescent="0.15">
      <c r="A25" s="81" t="s">
        <v>44</v>
      </c>
      <c r="B25" s="81"/>
      <c r="C25" s="82"/>
      <c r="D25" s="80" t="s">
        <v>211</v>
      </c>
      <c r="E25" s="82" t="s">
        <v>148</v>
      </c>
      <c r="F25" s="80" t="s">
        <v>212</v>
      </c>
      <c r="G25" s="81" t="s">
        <v>148</v>
      </c>
      <c r="H25" s="80" t="s">
        <v>213</v>
      </c>
      <c r="I25" s="81" t="s">
        <v>148</v>
      </c>
      <c r="J25" s="80" t="s">
        <v>215</v>
      </c>
      <c r="K25" s="81" t="s">
        <v>148</v>
      </c>
      <c r="L25" s="80" t="s">
        <v>234</v>
      </c>
      <c r="M25" s="81" t="s">
        <v>148</v>
      </c>
    </row>
    <row r="26" spans="1:13" ht="27.95" customHeight="1" x14ac:dyDescent="0.15">
      <c r="A26" s="142" t="s">
        <v>149</v>
      </c>
      <c r="B26" s="142"/>
      <c r="C26" s="63" t="s">
        <v>150</v>
      </c>
      <c r="D26" s="134">
        <v>50656</v>
      </c>
      <c r="E26" s="128"/>
      <c r="F26" s="128">
        <v>50138</v>
      </c>
      <c r="G26" s="128"/>
      <c r="H26" s="128">
        <v>49659</v>
      </c>
      <c r="I26" s="128"/>
      <c r="J26" s="128">
        <v>49150</v>
      </c>
      <c r="K26" s="128"/>
      <c r="L26" s="89">
        <v>48489</v>
      </c>
      <c r="M26" s="89"/>
    </row>
    <row r="27" spans="1:13" ht="27.95" customHeight="1" x14ac:dyDescent="0.15">
      <c r="A27" s="143" t="s">
        <v>151</v>
      </c>
      <c r="B27" s="143"/>
      <c r="C27" s="72" t="s">
        <v>152</v>
      </c>
      <c r="D27" s="131">
        <v>17986</v>
      </c>
      <c r="E27" s="120"/>
      <c r="F27" s="120">
        <v>17921</v>
      </c>
      <c r="G27" s="120"/>
      <c r="H27" s="120">
        <v>17891</v>
      </c>
      <c r="I27" s="120"/>
      <c r="J27" s="120">
        <v>17778</v>
      </c>
      <c r="K27" s="120"/>
      <c r="L27" s="84">
        <v>17671</v>
      </c>
      <c r="M27" s="84"/>
    </row>
    <row r="28" spans="1:13" ht="27.95" customHeight="1" x14ac:dyDescent="0.15">
      <c r="A28" s="143" t="s">
        <v>153</v>
      </c>
      <c r="B28" s="143"/>
      <c r="C28" s="72" t="s">
        <v>154</v>
      </c>
      <c r="D28" s="131">
        <v>2674</v>
      </c>
      <c r="E28" s="120"/>
      <c r="F28" s="120">
        <v>2635</v>
      </c>
      <c r="G28" s="120"/>
      <c r="H28" s="120">
        <v>2681</v>
      </c>
      <c r="I28" s="120"/>
      <c r="J28" s="120">
        <v>2673</v>
      </c>
      <c r="K28" s="120"/>
      <c r="L28" s="84">
        <v>2649</v>
      </c>
      <c r="M28" s="84"/>
    </row>
    <row r="29" spans="1:13" ht="14.1" customHeight="1" x14ac:dyDescent="0.15">
      <c r="A29" s="151" t="s">
        <v>155</v>
      </c>
      <c r="B29" s="151"/>
      <c r="C29" s="145" t="s">
        <v>156</v>
      </c>
      <c r="D29" s="174">
        <v>2220</v>
      </c>
      <c r="E29" s="172"/>
      <c r="F29" s="172">
        <v>2108</v>
      </c>
      <c r="G29" s="172"/>
      <c r="H29" s="172">
        <v>2276</v>
      </c>
      <c r="I29" s="172"/>
      <c r="J29" s="172">
        <v>2432</v>
      </c>
      <c r="K29" s="172"/>
      <c r="L29" s="175">
        <v>2734</v>
      </c>
      <c r="M29" s="175"/>
    </row>
    <row r="30" spans="1:13" ht="14.1" customHeight="1" x14ac:dyDescent="0.15">
      <c r="A30" s="151"/>
      <c r="B30" s="151"/>
      <c r="C30" s="145"/>
      <c r="D30" s="176" t="s">
        <v>185</v>
      </c>
      <c r="E30" s="173"/>
      <c r="F30" s="173" t="s">
        <v>186</v>
      </c>
      <c r="G30" s="173"/>
      <c r="H30" s="173" t="s">
        <v>214</v>
      </c>
      <c r="I30" s="173"/>
      <c r="J30" s="173" t="s">
        <v>235</v>
      </c>
      <c r="K30" s="173"/>
      <c r="L30" s="173" t="s">
        <v>239</v>
      </c>
      <c r="M30" s="173"/>
    </row>
    <row r="31" spans="1:13" ht="27.95" customHeight="1" x14ac:dyDescent="0.15">
      <c r="A31" s="143" t="s">
        <v>157</v>
      </c>
      <c r="B31" s="143"/>
      <c r="C31" s="72" t="s">
        <v>158</v>
      </c>
      <c r="D31" s="170">
        <v>35.51</v>
      </c>
      <c r="E31" s="171"/>
      <c r="F31" s="171">
        <v>35.74</v>
      </c>
      <c r="G31" s="171"/>
      <c r="H31" s="171">
        <v>36.03</v>
      </c>
      <c r="I31" s="171"/>
      <c r="J31" s="171">
        <v>36.17</v>
      </c>
      <c r="K31" s="171"/>
      <c r="L31" s="177">
        <v>36.443317040978371</v>
      </c>
      <c r="M31" s="177"/>
    </row>
    <row r="32" spans="1:13" ht="27.95" customHeight="1" x14ac:dyDescent="0.15">
      <c r="A32" s="143" t="s">
        <v>159</v>
      </c>
      <c r="B32" s="143"/>
      <c r="C32" s="72" t="s">
        <v>160</v>
      </c>
      <c r="D32" s="170">
        <v>14.87</v>
      </c>
      <c r="E32" s="171"/>
      <c r="F32" s="171">
        <v>14.7</v>
      </c>
      <c r="G32" s="171"/>
      <c r="H32" s="171">
        <v>14.99</v>
      </c>
      <c r="I32" s="171"/>
      <c r="J32" s="171">
        <v>15.04</v>
      </c>
      <c r="K32" s="171"/>
      <c r="L32" s="177">
        <v>14.990662667647559</v>
      </c>
      <c r="M32" s="177"/>
    </row>
    <row r="33" spans="1:13" ht="27.6" customHeight="1" x14ac:dyDescent="0.15">
      <c r="A33" s="182" t="s">
        <v>161</v>
      </c>
      <c r="B33" s="182"/>
      <c r="C33" s="67" t="s">
        <v>162</v>
      </c>
      <c r="D33" s="180">
        <v>12.34</v>
      </c>
      <c r="E33" s="181"/>
      <c r="F33" s="181">
        <v>11.76</v>
      </c>
      <c r="G33" s="181"/>
      <c r="H33" s="181">
        <v>12.72</v>
      </c>
      <c r="I33" s="181"/>
      <c r="J33" s="181">
        <v>13.68</v>
      </c>
      <c r="K33" s="181"/>
      <c r="L33" s="178">
        <v>15.471676758530926</v>
      </c>
      <c r="M33" s="178"/>
    </row>
    <row r="34" spans="1:13" ht="13.5" customHeight="1" x14ac:dyDescent="0.15">
      <c r="A34" s="179" t="s">
        <v>163</v>
      </c>
      <c r="B34" s="179"/>
    </row>
    <row r="35" spans="1:13" ht="13.5" customHeight="1" x14ac:dyDescent="0.15">
      <c r="A35" s="9" t="s">
        <v>164</v>
      </c>
    </row>
    <row r="36" spans="1:13" ht="13.5" customHeight="1" x14ac:dyDescent="0.15">
      <c r="A36" s="9" t="s">
        <v>216</v>
      </c>
    </row>
    <row r="37" spans="1:13" ht="12.75" customHeight="1" x14ac:dyDescent="0.15"/>
    <row r="38" spans="1:13" ht="12.75" customHeight="1" x14ac:dyDescent="0.15"/>
    <row r="39" spans="1:13" ht="12.75" customHeight="1" x14ac:dyDescent="0.15"/>
  </sheetData>
  <mergeCells count="87">
    <mergeCell ref="L26:M26"/>
    <mergeCell ref="J26:K26"/>
    <mergeCell ref="J27:K27"/>
    <mergeCell ref="J28:K28"/>
    <mergeCell ref="L27:M27"/>
    <mergeCell ref="L28:M28"/>
    <mergeCell ref="L33:M33"/>
    <mergeCell ref="J32:K32"/>
    <mergeCell ref="L32:M32"/>
    <mergeCell ref="A34:B34"/>
    <mergeCell ref="D33:E33"/>
    <mergeCell ref="F33:G33"/>
    <mergeCell ref="H33:I33"/>
    <mergeCell ref="J33:K33"/>
    <mergeCell ref="A33:B33"/>
    <mergeCell ref="L30:M30"/>
    <mergeCell ref="L31:M31"/>
    <mergeCell ref="A32:B32"/>
    <mergeCell ref="H32:I32"/>
    <mergeCell ref="D32:E32"/>
    <mergeCell ref="F32:G32"/>
    <mergeCell ref="J29:K29"/>
    <mergeCell ref="J30:K30"/>
    <mergeCell ref="A31:B31"/>
    <mergeCell ref="A29:B30"/>
    <mergeCell ref="C29:C30"/>
    <mergeCell ref="D30:E30"/>
    <mergeCell ref="F30:G30"/>
    <mergeCell ref="F31:G31"/>
    <mergeCell ref="K5:M5"/>
    <mergeCell ref="K14:M15"/>
    <mergeCell ref="H27:I27"/>
    <mergeCell ref="A28:B28"/>
    <mergeCell ref="D31:E31"/>
    <mergeCell ref="H31:I31"/>
    <mergeCell ref="H29:I29"/>
    <mergeCell ref="H30:I30"/>
    <mergeCell ref="F29:G29"/>
    <mergeCell ref="D29:E29"/>
    <mergeCell ref="D27:E27"/>
    <mergeCell ref="F28:G28"/>
    <mergeCell ref="D28:E28"/>
    <mergeCell ref="H28:I28"/>
    <mergeCell ref="L29:M29"/>
    <mergeCell ref="J31:K31"/>
    <mergeCell ref="L25:M25"/>
    <mergeCell ref="H26:I26"/>
    <mergeCell ref="A4:A5"/>
    <mergeCell ref="A16:G16"/>
    <mergeCell ref="A12:A13"/>
    <mergeCell ref="A14:A15"/>
    <mergeCell ref="A6:A7"/>
    <mergeCell ref="A8:A9"/>
    <mergeCell ref="A10:A11"/>
    <mergeCell ref="B4:D5"/>
    <mergeCell ref="B12:D13"/>
    <mergeCell ref="B14:D15"/>
    <mergeCell ref="B6:D7"/>
    <mergeCell ref="E4:M4"/>
    <mergeCell ref="K6:M7"/>
    <mergeCell ref="H14:J15"/>
    <mergeCell ref="H6:J7"/>
    <mergeCell ref="H8:J9"/>
    <mergeCell ref="K12:M13"/>
    <mergeCell ref="K10:M11"/>
    <mergeCell ref="E6:G7"/>
    <mergeCell ref="E8:G9"/>
    <mergeCell ref="H5:J5"/>
    <mergeCell ref="H10:J11"/>
    <mergeCell ref="E12:G13"/>
    <mergeCell ref="E5:G5"/>
    <mergeCell ref="B8:D9"/>
    <mergeCell ref="F27:G27"/>
    <mergeCell ref="H12:J13"/>
    <mergeCell ref="H25:I25"/>
    <mergeCell ref="E10:G11"/>
    <mergeCell ref="B10:D11"/>
    <mergeCell ref="F26:G26"/>
    <mergeCell ref="E14:G15"/>
    <mergeCell ref="A26:B26"/>
    <mergeCell ref="A27:B27"/>
    <mergeCell ref="D25:E25"/>
    <mergeCell ref="F25:G25"/>
    <mergeCell ref="D26:E26"/>
    <mergeCell ref="A25:C25"/>
    <mergeCell ref="J25:K25"/>
    <mergeCell ref="K8:M9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1"/>
  <sheetViews>
    <sheetView zoomScaleNormal="100" zoomScaleSheetLayoutView="100" workbookViewId="0">
      <selection activeCell="R1" sqref="R1"/>
    </sheetView>
  </sheetViews>
  <sheetFormatPr defaultRowHeight="13.5" x14ac:dyDescent="0.15"/>
  <cols>
    <col min="1" max="1" width="4" style="52" customWidth="1"/>
    <col min="2" max="2" width="13.625" style="52" customWidth="1"/>
    <col min="3" max="4" width="4.625" style="52" customWidth="1"/>
    <col min="5" max="5" width="4.75" style="52" customWidth="1"/>
    <col min="6" max="6" width="3.125" style="52" customWidth="1"/>
    <col min="7" max="7" width="3.875" style="52" customWidth="1"/>
    <col min="8" max="8" width="2.75" style="52" customWidth="1"/>
    <col min="9" max="16" width="4.625" style="52" customWidth="1"/>
    <col min="17" max="18" width="4.625" style="6" customWidth="1"/>
    <col min="19" max="19" width="5" customWidth="1"/>
  </cols>
  <sheetData>
    <row r="1" spans="1:18" ht="17.25" customHeight="1" x14ac:dyDescent="0.15">
      <c r="A1" s="11" t="s">
        <v>206</v>
      </c>
      <c r="B1" s="11"/>
      <c r="C1" s="11"/>
      <c r="D1" s="11"/>
      <c r="E1" s="11"/>
      <c r="F1" s="11"/>
      <c r="G1" s="11"/>
      <c r="H1" s="11"/>
    </row>
    <row r="3" spans="1:18" x14ac:dyDescent="0.15">
      <c r="A3" s="14" t="s">
        <v>42</v>
      </c>
      <c r="B3" s="14"/>
      <c r="C3" s="9"/>
      <c r="D3" s="9"/>
      <c r="E3" s="9"/>
      <c r="F3" s="9"/>
      <c r="G3" s="9"/>
      <c r="H3" s="9"/>
      <c r="I3" s="9"/>
      <c r="J3" s="9"/>
      <c r="K3" s="9"/>
      <c r="L3" s="9"/>
      <c r="M3" s="91"/>
      <c r="N3" s="130"/>
      <c r="O3" s="130"/>
      <c r="P3" s="130"/>
      <c r="Q3" s="9"/>
      <c r="R3" s="9"/>
    </row>
    <row r="4" spans="1:18" ht="20.45" customHeight="1" x14ac:dyDescent="0.15">
      <c r="A4" s="111" t="s">
        <v>43</v>
      </c>
      <c r="B4" s="99"/>
      <c r="C4" s="87" t="s">
        <v>44</v>
      </c>
      <c r="D4" s="87"/>
      <c r="E4" s="166" t="s">
        <v>107</v>
      </c>
      <c r="F4" s="167"/>
      <c r="G4" s="87" t="s">
        <v>45</v>
      </c>
      <c r="H4" s="87"/>
      <c r="I4" s="80" t="s">
        <v>46</v>
      </c>
      <c r="J4" s="81"/>
      <c r="K4" s="81"/>
      <c r="L4" s="81"/>
      <c r="M4" s="81"/>
      <c r="N4" s="81"/>
      <c r="O4" s="81"/>
      <c r="P4" s="81"/>
      <c r="Q4" s="35"/>
      <c r="R4" s="35"/>
    </row>
    <row r="5" spans="1:18" ht="20.45" customHeight="1" x14ac:dyDescent="0.15">
      <c r="A5" s="113"/>
      <c r="B5" s="114"/>
      <c r="C5" s="87"/>
      <c r="D5" s="87"/>
      <c r="E5" s="168"/>
      <c r="F5" s="169"/>
      <c r="G5" s="87"/>
      <c r="H5" s="87"/>
      <c r="I5" s="189" t="s">
        <v>51</v>
      </c>
      <c r="J5" s="189"/>
      <c r="K5" s="189" t="s">
        <v>47</v>
      </c>
      <c r="L5" s="189"/>
      <c r="M5" s="189" t="s">
        <v>48</v>
      </c>
      <c r="N5" s="189"/>
      <c r="O5" s="190" t="s">
        <v>49</v>
      </c>
      <c r="P5" s="191"/>
      <c r="Q5" s="21"/>
      <c r="R5" s="21"/>
    </row>
    <row r="6" spans="1:18" ht="15" customHeight="1" x14ac:dyDescent="0.15">
      <c r="A6" s="86" t="s">
        <v>219</v>
      </c>
      <c r="B6" s="116"/>
      <c r="C6" s="187" t="s">
        <v>123</v>
      </c>
      <c r="D6" s="144"/>
      <c r="E6" s="110">
        <v>4</v>
      </c>
      <c r="F6" s="110"/>
      <c r="G6" s="110">
        <v>305</v>
      </c>
      <c r="H6" s="110"/>
      <c r="I6" s="110">
        <v>82</v>
      </c>
      <c r="J6" s="110"/>
      <c r="K6" s="110">
        <v>45</v>
      </c>
      <c r="L6" s="110"/>
      <c r="M6" s="110">
        <v>109</v>
      </c>
      <c r="N6" s="110"/>
      <c r="O6" s="110">
        <v>236</v>
      </c>
      <c r="P6" s="110"/>
      <c r="Q6" s="36"/>
      <c r="R6" s="36"/>
    </row>
    <row r="7" spans="1:18" ht="15" customHeight="1" x14ac:dyDescent="0.15">
      <c r="A7" s="86"/>
      <c r="B7" s="116"/>
      <c r="C7" s="187" t="s">
        <v>50</v>
      </c>
      <c r="D7" s="144"/>
      <c r="E7" s="86">
        <v>8</v>
      </c>
      <c r="F7" s="86"/>
      <c r="G7" s="86">
        <v>930</v>
      </c>
      <c r="H7" s="86"/>
      <c r="I7" s="86">
        <v>324</v>
      </c>
      <c r="J7" s="86"/>
      <c r="K7" s="86">
        <v>186</v>
      </c>
      <c r="L7" s="86"/>
      <c r="M7" s="86">
        <v>333</v>
      </c>
      <c r="N7" s="86"/>
      <c r="O7" s="86">
        <v>843</v>
      </c>
      <c r="P7" s="86"/>
      <c r="Q7" s="36"/>
      <c r="R7" s="36"/>
    </row>
    <row r="8" spans="1:18" ht="15" customHeight="1" x14ac:dyDescent="0.15">
      <c r="A8" s="86" t="s">
        <v>220</v>
      </c>
      <c r="B8" s="116"/>
      <c r="C8" s="187" t="s">
        <v>123</v>
      </c>
      <c r="D8" s="144"/>
      <c r="E8" s="86">
        <v>4</v>
      </c>
      <c r="F8" s="86"/>
      <c r="G8" s="86">
        <v>305</v>
      </c>
      <c r="H8" s="86"/>
      <c r="I8" s="86">
        <v>82</v>
      </c>
      <c r="J8" s="86"/>
      <c r="K8" s="86">
        <v>46</v>
      </c>
      <c r="L8" s="86"/>
      <c r="M8" s="86">
        <v>111</v>
      </c>
      <c r="N8" s="86"/>
      <c r="O8" s="86">
        <v>239</v>
      </c>
      <c r="P8" s="86"/>
      <c r="Q8" s="36"/>
      <c r="R8" s="36"/>
    </row>
    <row r="9" spans="1:18" ht="15" customHeight="1" x14ac:dyDescent="0.15">
      <c r="A9" s="86"/>
      <c r="B9" s="116"/>
      <c r="C9" s="187" t="s">
        <v>50</v>
      </c>
      <c r="D9" s="144"/>
      <c r="E9" s="86">
        <v>7</v>
      </c>
      <c r="F9" s="86"/>
      <c r="G9" s="86">
        <v>860</v>
      </c>
      <c r="H9" s="86"/>
      <c r="I9" s="86">
        <v>340</v>
      </c>
      <c r="J9" s="86"/>
      <c r="K9" s="86">
        <v>159</v>
      </c>
      <c r="L9" s="86"/>
      <c r="M9" s="86">
        <v>351</v>
      </c>
      <c r="N9" s="86"/>
      <c r="O9" s="86">
        <v>850</v>
      </c>
      <c r="P9" s="86"/>
      <c r="Q9" s="36"/>
      <c r="R9" s="36"/>
    </row>
    <row r="10" spans="1:18" ht="15" customHeight="1" x14ac:dyDescent="0.15">
      <c r="A10" s="86" t="s">
        <v>221</v>
      </c>
      <c r="B10" s="116"/>
      <c r="C10" s="187" t="s">
        <v>123</v>
      </c>
      <c r="D10" s="144"/>
      <c r="E10" s="86">
        <v>4</v>
      </c>
      <c r="F10" s="86"/>
      <c r="G10" s="86">
        <v>305</v>
      </c>
      <c r="H10" s="86"/>
      <c r="I10" s="86">
        <v>75</v>
      </c>
      <c r="J10" s="86"/>
      <c r="K10" s="86">
        <v>42</v>
      </c>
      <c r="L10" s="86"/>
      <c r="M10" s="86">
        <v>99</v>
      </c>
      <c r="N10" s="86"/>
      <c r="O10" s="86">
        <v>216</v>
      </c>
      <c r="P10" s="86"/>
      <c r="Q10" s="36"/>
      <c r="R10" s="36"/>
    </row>
    <row r="11" spans="1:18" ht="15" customHeight="1" x14ac:dyDescent="0.15">
      <c r="A11" s="86"/>
      <c r="B11" s="116"/>
      <c r="C11" s="187" t="s">
        <v>50</v>
      </c>
      <c r="D11" s="144"/>
      <c r="E11" s="86">
        <v>7</v>
      </c>
      <c r="F11" s="86"/>
      <c r="G11" s="86">
        <v>860</v>
      </c>
      <c r="H11" s="86"/>
      <c r="I11" s="86">
        <v>342</v>
      </c>
      <c r="J11" s="86"/>
      <c r="K11" s="86">
        <v>171</v>
      </c>
      <c r="L11" s="86"/>
      <c r="M11" s="86">
        <v>343</v>
      </c>
      <c r="N11" s="86"/>
      <c r="O11" s="86">
        <v>856</v>
      </c>
      <c r="P11" s="86"/>
      <c r="Q11" s="36"/>
      <c r="R11" s="36"/>
    </row>
    <row r="12" spans="1:18" ht="15" customHeight="1" x14ac:dyDescent="0.15">
      <c r="A12" s="86" t="s">
        <v>223</v>
      </c>
      <c r="B12" s="116"/>
      <c r="C12" s="144" t="s">
        <v>123</v>
      </c>
      <c r="D12" s="144"/>
      <c r="E12" s="86">
        <v>4</v>
      </c>
      <c r="F12" s="86"/>
      <c r="G12" s="156">
        <v>305</v>
      </c>
      <c r="H12" s="156"/>
      <c r="I12" s="156">
        <v>63</v>
      </c>
      <c r="J12" s="156"/>
      <c r="K12" s="156">
        <v>45</v>
      </c>
      <c r="L12" s="156"/>
      <c r="M12" s="156">
        <v>90</v>
      </c>
      <c r="N12" s="156"/>
      <c r="O12" s="156">
        <v>198</v>
      </c>
      <c r="P12" s="156"/>
      <c r="Q12" s="36"/>
      <c r="R12" s="36"/>
    </row>
    <row r="13" spans="1:18" ht="15" customHeight="1" x14ac:dyDescent="0.15">
      <c r="A13" s="86"/>
      <c r="B13" s="116"/>
      <c r="C13" s="144" t="s">
        <v>50</v>
      </c>
      <c r="D13" s="144"/>
      <c r="E13" s="86">
        <v>7</v>
      </c>
      <c r="F13" s="86"/>
      <c r="G13" s="86">
        <v>860</v>
      </c>
      <c r="H13" s="86"/>
      <c r="I13" s="86">
        <v>357</v>
      </c>
      <c r="J13" s="86"/>
      <c r="K13" s="86">
        <v>175</v>
      </c>
      <c r="L13" s="86"/>
      <c r="M13" s="86">
        <v>340</v>
      </c>
      <c r="N13" s="86"/>
      <c r="O13" s="86">
        <v>872</v>
      </c>
      <c r="P13" s="86"/>
      <c r="Q13" s="36"/>
      <c r="R13" s="36"/>
    </row>
    <row r="14" spans="1:18" ht="15" customHeight="1" x14ac:dyDescent="0.15">
      <c r="A14" s="188" t="s">
        <v>224</v>
      </c>
      <c r="B14" s="116"/>
      <c r="C14" s="187" t="s">
        <v>123</v>
      </c>
      <c r="D14" s="144"/>
      <c r="E14" s="156">
        <v>3</v>
      </c>
      <c r="F14" s="156"/>
      <c r="G14" s="156">
        <v>230</v>
      </c>
      <c r="H14" s="156"/>
      <c r="I14" s="156">
        <v>63</v>
      </c>
      <c r="J14" s="156"/>
      <c r="K14" s="156">
        <v>45</v>
      </c>
      <c r="L14" s="156"/>
      <c r="M14" s="156">
        <v>90</v>
      </c>
      <c r="N14" s="156"/>
      <c r="O14" s="156">
        <v>198</v>
      </c>
      <c r="P14" s="156"/>
      <c r="Q14" s="36"/>
      <c r="R14" s="36"/>
    </row>
    <row r="15" spans="1:18" ht="15" customHeight="1" x14ac:dyDescent="0.15">
      <c r="A15" s="91"/>
      <c r="B15" s="117"/>
      <c r="C15" s="112" t="s">
        <v>50</v>
      </c>
      <c r="D15" s="113"/>
      <c r="E15" s="91">
        <v>7</v>
      </c>
      <c r="F15" s="91"/>
      <c r="G15" s="91">
        <v>870</v>
      </c>
      <c r="H15" s="91"/>
      <c r="I15" s="91">
        <v>348</v>
      </c>
      <c r="J15" s="91"/>
      <c r="K15" s="91">
        <v>166</v>
      </c>
      <c r="L15" s="91"/>
      <c r="M15" s="91">
        <v>361</v>
      </c>
      <c r="N15" s="91"/>
      <c r="O15" s="91">
        <v>875</v>
      </c>
      <c r="P15" s="91"/>
      <c r="Q15" s="36"/>
      <c r="R15" s="36"/>
    </row>
    <row r="16" spans="1:18" ht="18" customHeight="1" x14ac:dyDescent="0.15">
      <c r="A16" s="183" t="s">
        <v>236</v>
      </c>
      <c r="B16" s="74" t="s">
        <v>68</v>
      </c>
      <c r="C16" s="144" t="s">
        <v>55</v>
      </c>
      <c r="D16" s="144"/>
      <c r="E16" s="9"/>
      <c r="F16" s="9"/>
      <c r="G16" s="156">
        <v>90</v>
      </c>
      <c r="H16" s="156"/>
      <c r="I16" s="110">
        <v>20</v>
      </c>
      <c r="J16" s="110"/>
      <c r="K16" s="156">
        <v>16</v>
      </c>
      <c r="L16" s="156"/>
      <c r="M16" s="156">
        <v>31</v>
      </c>
      <c r="N16" s="156"/>
      <c r="O16" s="110">
        <v>67</v>
      </c>
      <c r="P16" s="110"/>
      <c r="Q16" s="7"/>
      <c r="R16" s="7"/>
    </row>
    <row r="17" spans="1:22" ht="18" customHeight="1" x14ac:dyDescent="0.15">
      <c r="A17" s="183"/>
      <c r="B17" s="74" t="s">
        <v>69</v>
      </c>
      <c r="C17" s="144" t="s">
        <v>59</v>
      </c>
      <c r="D17" s="144"/>
      <c r="E17" s="9"/>
      <c r="F17" s="9"/>
      <c r="G17" s="156">
        <v>50</v>
      </c>
      <c r="H17" s="156"/>
      <c r="I17" s="156">
        <v>14</v>
      </c>
      <c r="J17" s="156"/>
      <c r="K17" s="156">
        <v>7</v>
      </c>
      <c r="L17" s="156"/>
      <c r="M17" s="156">
        <v>15</v>
      </c>
      <c r="N17" s="156"/>
      <c r="O17" s="86">
        <v>36</v>
      </c>
      <c r="P17" s="86"/>
      <c r="Q17" s="7"/>
      <c r="R17" s="7"/>
    </row>
    <row r="18" spans="1:22" ht="18" customHeight="1" x14ac:dyDescent="0.15">
      <c r="A18" s="183"/>
      <c r="B18" s="74" t="s">
        <v>70</v>
      </c>
      <c r="C18" s="144" t="s">
        <v>60</v>
      </c>
      <c r="D18" s="144"/>
      <c r="E18" s="9"/>
      <c r="F18" s="9"/>
      <c r="G18" s="156">
        <v>90</v>
      </c>
      <c r="H18" s="156"/>
      <c r="I18" s="156">
        <v>26</v>
      </c>
      <c r="J18" s="156"/>
      <c r="K18" s="156">
        <v>19</v>
      </c>
      <c r="L18" s="156"/>
      <c r="M18" s="156">
        <v>34</v>
      </c>
      <c r="N18" s="156"/>
      <c r="O18" s="86">
        <v>79</v>
      </c>
      <c r="P18" s="86"/>
      <c r="Q18" s="7"/>
      <c r="R18" s="7"/>
    </row>
    <row r="19" spans="1:22" ht="18" customHeight="1" x14ac:dyDescent="0.15">
      <c r="A19" s="183"/>
      <c r="B19" s="74" t="s">
        <v>71</v>
      </c>
      <c r="C19" s="144" t="s">
        <v>57</v>
      </c>
      <c r="D19" s="144"/>
      <c r="E19" s="9"/>
      <c r="F19" s="9"/>
      <c r="G19" s="156">
        <v>45</v>
      </c>
      <c r="H19" s="156"/>
      <c r="I19" s="156">
        <v>22</v>
      </c>
      <c r="J19" s="156"/>
      <c r="K19" s="156">
        <v>13</v>
      </c>
      <c r="L19" s="156"/>
      <c r="M19" s="156">
        <v>18</v>
      </c>
      <c r="N19" s="156"/>
      <c r="O19" s="156">
        <v>53</v>
      </c>
      <c r="P19" s="156"/>
      <c r="Q19" s="7"/>
      <c r="R19" s="7"/>
    </row>
    <row r="20" spans="1:22" ht="18" customHeight="1" x14ac:dyDescent="0.15">
      <c r="A20" s="183"/>
      <c r="B20" s="74" t="s">
        <v>72</v>
      </c>
      <c r="C20" s="144" t="s">
        <v>61</v>
      </c>
      <c r="D20" s="144"/>
      <c r="E20" s="9"/>
      <c r="F20" s="9"/>
      <c r="G20" s="156">
        <v>90</v>
      </c>
      <c r="H20" s="156"/>
      <c r="I20" s="156">
        <v>44</v>
      </c>
      <c r="J20" s="156"/>
      <c r="K20" s="156">
        <v>20</v>
      </c>
      <c r="L20" s="156"/>
      <c r="M20" s="156">
        <v>43</v>
      </c>
      <c r="N20" s="156"/>
      <c r="O20" s="156">
        <v>107</v>
      </c>
      <c r="P20" s="156"/>
      <c r="Q20" s="7"/>
      <c r="R20" s="7"/>
    </row>
    <row r="21" spans="1:22" ht="18" customHeight="1" x14ac:dyDescent="0.15">
      <c r="A21" s="183"/>
      <c r="B21" s="74" t="s">
        <v>73</v>
      </c>
      <c r="C21" s="144" t="s">
        <v>62</v>
      </c>
      <c r="D21" s="144"/>
      <c r="E21" s="9"/>
      <c r="F21" s="9"/>
      <c r="G21" s="156">
        <v>110</v>
      </c>
      <c r="H21" s="156"/>
      <c r="I21" s="156">
        <v>37</v>
      </c>
      <c r="J21" s="156"/>
      <c r="K21" s="156">
        <v>19</v>
      </c>
      <c r="L21" s="156"/>
      <c r="M21" s="156">
        <v>42</v>
      </c>
      <c r="N21" s="156"/>
      <c r="O21" s="156">
        <v>98</v>
      </c>
      <c r="P21" s="156"/>
      <c r="Q21" s="7"/>
      <c r="R21" s="7"/>
    </row>
    <row r="22" spans="1:22" ht="18" customHeight="1" x14ac:dyDescent="0.15">
      <c r="A22" s="183"/>
      <c r="B22" s="74" t="s">
        <v>74</v>
      </c>
      <c r="C22" s="144" t="s">
        <v>63</v>
      </c>
      <c r="D22" s="144"/>
      <c r="E22" s="9"/>
      <c r="F22" s="9"/>
      <c r="G22" s="156">
        <v>60</v>
      </c>
      <c r="H22" s="156"/>
      <c r="I22" s="156">
        <v>27</v>
      </c>
      <c r="J22" s="156"/>
      <c r="K22" s="156">
        <v>12</v>
      </c>
      <c r="L22" s="156"/>
      <c r="M22" s="156">
        <v>25</v>
      </c>
      <c r="N22" s="156"/>
      <c r="O22" s="156">
        <v>64</v>
      </c>
      <c r="P22" s="156"/>
      <c r="Q22" s="7"/>
      <c r="R22" s="7"/>
    </row>
    <row r="23" spans="1:22" ht="18" customHeight="1" x14ac:dyDescent="0.15">
      <c r="A23" s="183"/>
      <c r="B23" s="74" t="s">
        <v>56</v>
      </c>
      <c r="C23" s="144" t="s">
        <v>64</v>
      </c>
      <c r="D23" s="144"/>
      <c r="E23" s="9"/>
      <c r="F23" s="9"/>
      <c r="G23" s="156">
        <v>200</v>
      </c>
      <c r="H23" s="156"/>
      <c r="I23" s="156">
        <v>65</v>
      </c>
      <c r="J23" s="156"/>
      <c r="K23" s="156">
        <v>29</v>
      </c>
      <c r="L23" s="156"/>
      <c r="M23" s="156">
        <v>79</v>
      </c>
      <c r="N23" s="156"/>
      <c r="O23" s="156">
        <v>173</v>
      </c>
      <c r="P23" s="156"/>
      <c r="Q23" s="7"/>
      <c r="R23" s="7"/>
    </row>
    <row r="24" spans="1:22" ht="18" customHeight="1" x14ac:dyDescent="0.15">
      <c r="A24" s="183"/>
      <c r="B24" s="74" t="s">
        <v>75</v>
      </c>
      <c r="C24" s="144" t="s">
        <v>65</v>
      </c>
      <c r="D24" s="144"/>
      <c r="E24" s="9"/>
      <c r="F24" s="9"/>
      <c r="G24" s="156">
        <v>225</v>
      </c>
      <c r="H24" s="156"/>
      <c r="I24" s="156">
        <v>88</v>
      </c>
      <c r="J24" s="156"/>
      <c r="K24" s="156">
        <v>42</v>
      </c>
      <c r="L24" s="156"/>
      <c r="M24" s="156">
        <v>94</v>
      </c>
      <c r="N24" s="156"/>
      <c r="O24" s="156">
        <v>224</v>
      </c>
      <c r="P24" s="156"/>
      <c r="Q24" s="7"/>
      <c r="R24" s="7"/>
    </row>
    <row r="25" spans="1:22" ht="18" customHeight="1" x14ac:dyDescent="0.15">
      <c r="A25" s="183"/>
      <c r="B25" s="74" t="s">
        <v>76</v>
      </c>
      <c r="C25" s="144" t="s">
        <v>66</v>
      </c>
      <c r="D25" s="144"/>
      <c r="E25" s="9"/>
      <c r="F25" s="9"/>
      <c r="G25" s="156">
        <v>140</v>
      </c>
      <c r="H25" s="156"/>
      <c r="I25" s="156">
        <v>56</v>
      </c>
      <c r="J25" s="156"/>
      <c r="K25" s="156">
        <v>28</v>
      </c>
      <c r="L25" s="156"/>
      <c r="M25" s="156">
        <v>55</v>
      </c>
      <c r="N25" s="156"/>
      <c r="O25" s="156">
        <v>139</v>
      </c>
      <c r="P25" s="156"/>
      <c r="Q25" s="7"/>
      <c r="R25" s="7"/>
    </row>
    <row r="26" spans="1:22" ht="18" customHeight="1" x14ac:dyDescent="0.15">
      <c r="A26" s="184"/>
      <c r="B26" s="10" t="s">
        <v>58</v>
      </c>
      <c r="C26" s="112" t="s">
        <v>67</v>
      </c>
      <c r="D26" s="113"/>
      <c r="E26" s="77"/>
      <c r="F26" s="77"/>
      <c r="G26" s="91" t="s">
        <v>173</v>
      </c>
      <c r="H26" s="91"/>
      <c r="I26" s="91">
        <v>9</v>
      </c>
      <c r="J26" s="91"/>
      <c r="K26" s="91">
        <v>3</v>
      </c>
      <c r="L26" s="91"/>
      <c r="M26" s="91">
        <v>5</v>
      </c>
      <c r="N26" s="91"/>
      <c r="O26" s="91">
        <v>17</v>
      </c>
      <c r="P26" s="91"/>
      <c r="Q26" s="7"/>
      <c r="R26" s="7"/>
    </row>
    <row r="27" spans="1:22" x14ac:dyDescent="0.15">
      <c r="A27" s="115" t="s">
        <v>217</v>
      </c>
      <c r="B27" s="115"/>
      <c r="C27" s="11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22" x14ac:dyDescent="0.15">
      <c r="A28" s="115" t="s">
        <v>54</v>
      </c>
      <c r="B28" s="115"/>
      <c r="C28" s="115"/>
      <c r="D28" s="11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22" x14ac:dyDescent="0.15">
      <c r="A29" s="9"/>
      <c r="B29" s="73"/>
    </row>
    <row r="32" spans="1:22" s="4" customFormat="1" ht="17.25" x14ac:dyDescent="0.15">
      <c r="A32" s="12" t="s">
        <v>207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/>
      <c r="T32"/>
      <c r="U32"/>
      <c r="V32"/>
    </row>
    <row r="33" spans="1:22" s="4" customFormat="1" ht="14.25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/>
      <c r="T33"/>
      <c r="U33"/>
      <c r="V33"/>
    </row>
    <row r="34" spans="1:22" x14ac:dyDescent="0.15">
      <c r="A34" s="14" t="s">
        <v>42</v>
      </c>
      <c r="B34" s="14"/>
      <c r="C34" s="14"/>
      <c r="D34" s="9"/>
      <c r="E34" s="9"/>
      <c r="F34" s="9"/>
      <c r="G34" s="86"/>
      <c r="H34" s="86"/>
      <c r="I34" s="70"/>
      <c r="J34" s="70"/>
      <c r="K34" s="70"/>
      <c r="L34" s="70"/>
      <c r="M34" s="9"/>
      <c r="N34" s="9"/>
      <c r="O34" s="91" t="s">
        <v>176</v>
      </c>
      <c r="P34" s="91"/>
      <c r="Q34" s="91"/>
      <c r="R34" s="91"/>
    </row>
    <row r="35" spans="1:22" ht="27.75" customHeight="1" x14ac:dyDescent="0.15">
      <c r="A35" s="81" t="s">
        <v>43</v>
      </c>
      <c r="B35" s="82"/>
      <c r="C35" s="80" t="s">
        <v>139</v>
      </c>
      <c r="D35" s="81"/>
      <c r="E35" s="82"/>
      <c r="F35" s="80" t="s">
        <v>170</v>
      </c>
      <c r="G35" s="81"/>
      <c r="H35" s="81"/>
      <c r="I35" s="82"/>
      <c r="J35" s="87" t="s">
        <v>47</v>
      </c>
      <c r="K35" s="87"/>
      <c r="L35" s="87"/>
      <c r="M35" s="87" t="s">
        <v>171</v>
      </c>
      <c r="N35" s="87"/>
      <c r="O35" s="87"/>
      <c r="P35" s="80" t="s">
        <v>172</v>
      </c>
      <c r="Q35" s="81"/>
      <c r="R35" s="81"/>
    </row>
    <row r="36" spans="1:22" ht="27.95" customHeight="1" x14ac:dyDescent="0.15">
      <c r="A36" s="185" t="s">
        <v>219</v>
      </c>
      <c r="B36" s="186"/>
      <c r="C36" s="88">
        <v>1980</v>
      </c>
      <c r="D36" s="89"/>
      <c r="E36" s="89"/>
      <c r="F36" s="89">
        <v>942</v>
      </c>
      <c r="G36" s="89"/>
      <c r="H36" s="89"/>
      <c r="I36" s="89"/>
      <c r="J36" s="89">
        <v>307</v>
      </c>
      <c r="K36" s="89"/>
      <c r="L36" s="89"/>
      <c r="M36" s="89">
        <v>371</v>
      </c>
      <c r="N36" s="89"/>
      <c r="O36" s="89"/>
      <c r="P36" s="89">
        <v>360</v>
      </c>
      <c r="Q36" s="89"/>
      <c r="R36" s="89"/>
    </row>
    <row r="37" spans="1:22" ht="27.95" customHeight="1" x14ac:dyDescent="0.15">
      <c r="A37" s="86" t="s">
        <v>220</v>
      </c>
      <c r="B37" s="116"/>
      <c r="C37" s="83">
        <v>1898</v>
      </c>
      <c r="D37" s="84"/>
      <c r="E37" s="84"/>
      <c r="F37" s="84">
        <v>899</v>
      </c>
      <c r="G37" s="84"/>
      <c r="H37" s="84"/>
      <c r="I37" s="84"/>
      <c r="J37" s="84">
        <v>322</v>
      </c>
      <c r="K37" s="84"/>
      <c r="L37" s="84"/>
      <c r="M37" s="84">
        <v>306</v>
      </c>
      <c r="N37" s="84"/>
      <c r="O37" s="84"/>
      <c r="P37" s="84">
        <v>371</v>
      </c>
      <c r="Q37" s="84"/>
      <c r="R37" s="84"/>
    </row>
    <row r="38" spans="1:22" ht="27.95" customHeight="1" x14ac:dyDescent="0.15">
      <c r="A38" s="86" t="s">
        <v>221</v>
      </c>
      <c r="B38" s="116"/>
      <c r="C38" s="83">
        <v>1844</v>
      </c>
      <c r="D38" s="84"/>
      <c r="E38" s="84"/>
      <c r="F38" s="84">
        <v>871</v>
      </c>
      <c r="G38" s="84"/>
      <c r="H38" s="84"/>
      <c r="I38" s="84"/>
      <c r="J38" s="84">
        <v>338</v>
      </c>
      <c r="K38" s="84"/>
      <c r="L38" s="84"/>
      <c r="M38" s="84">
        <v>332</v>
      </c>
      <c r="N38" s="84"/>
      <c r="O38" s="84"/>
      <c r="P38" s="84">
        <v>303</v>
      </c>
      <c r="Q38" s="84"/>
      <c r="R38" s="84"/>
    </row>
    <row r="39" spans="1:22" ht="27.95" customHeight="1" x14ac:dyDescent="0.15">
      <c r="A39" s="86" t="s">
        <v>223</v>
      </c>
      <c r="B39" s="116"/>
      <c r="C39" s="83">
        <v>1805</v>
      </c>
      <c r="D39" s="84"/>
      <c r="E39" s="84"/>
      <c r="F39" s="84">
        <v>831</v>
      </c>
      <c r="G39" s="84"/>
      <c r="H39" s="84"/>
      <c r="I39" s="84"/>
      <c r="J39" s="84">
        <v>297</v>
      </c>
      <c r="K39" s="84"/>
      <c r="L39" s="84"/>
      <c r="M39" s="84">
        <v>342</v>
      </c>
      <c r="N39" s="84"/>
      <c r="O39" s="84"/>
      <c r="P39" s="84">
        <v>335</v>
      </c>
      <c r="Q39" s="84"/>
      <c r="R39" s="84"/>
    </row>
    <row r="40" spans="1:22" ht="27.95" customHeight="1" x14ac:dyDescent="0.15">
      <c r="A40" s="91" t="s">
        <v>224</v>
      </c>
      <c r="B40" s="117"/>
      <c r="C40" s="97">
        <f>SUM(F40:R40)</f>
        <v>1697</v>
      </c>
      <c r="D40" s="95"/>
      <c r="E40" s="95"/>
      <c r="F40" s="95">
        <f>236+231+303</f>
        <v>770</v>
      </c>
      <c r="G40" s="95"/>
      <c r="H40" s="95"/>
      <c r="I40" s="95"/>
      <c r="J40" s="95">
        <v>291</v>
      </c>
      <c r="K40" s="95"/>
      <c r="L40" s="95"/>
      <c r="M40" s="95">
        <v>303</v>
      </c>
      <c r="N40" s="95"/>
      <c r="O40" s="95"/>
      <c r="P40" s="95">
        <v>333</v>
      </c>
      <c r="Q40" s="95"/>
      <c r="R40" s="95"/>
    </row>
    <row r="41" spans="1:22" x14ac:dyDescent="0.15">
      <c r="A41" s="9" t="s">
        <v>26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</sheetData>
  <mergeCells count="192">
    <mergeCell ref="M3:P3"/>
    <mergeCell ref="M39:O39"/>
    <mergeCell ref="M38:O38"/>
    <mergeCell ref="M36:O36"/>
    <mergeCell ref="M40:O40"/>
    <mergeCell ref="O26:P26"/>
    <mergeCell ref="I25:J25"/>
    <mergeCell ref="K25:L25"/>
    <mergeCell ref="M25:N25"/>
    <mergeCell ref="O25:P25"/>
    <mergeCell ref="P39:R39"/>
    <mergeCell ref="P38:R38"/>
    <mergeCell ref="P37:R37"/>
    <mergeCell ref="P36:R36"/>
    <mergeCell ref="P40:R40"/>
    <mergeCell ref="P35:R35"/>
    <mergeCell ref="M37:O37"/>
    <mergeCell ref="K14:L14"/>
    <mergeCell ref="M14:N14"/>
    <mergeCell ref="I14:J14"/>
    <mergeCell ref="O14:P14"/>
    <mergeCell ref="O15:P15"/>
    <mergeCell ref="I26:J26"/>
    <mergeCell ref="K26:L26"/>
    <mergeCell ref="G34:H34"/>
    <mergeCell ref="J36:L36"/>
    <mergeCell ref="J37:L37"/>
    <mergeCell ref="M35:O35"/>
    <mergeCell ref="M24:N24"/>
    <mergeCell ref="G23:H23"/>
    <mergeCell ref="G16:H16"/>
    <mergeCell ref="G17:H17"/>
    <mergeCell ref="I17:J17"/>
    <mergeCell ref="K17:L17"/>
    <mergeCell ref="O16:P16"/>
    <mergeCell ref="G18:H18"/>
    <mergeCell ref="I21:J21"/>
    <mergeCell ref="I20:J20"/>
    <mergeCell ref="K21:L21"/>
    <mergeCell ref="M21:N21"/>
    <mergeCell ref="I24:J24"/>
    <mergeCell ref="K24:L24"/>
    <mergeCell ref="I18:J18"/>
    <mergeCell ref="K18:L18"/>
    <mergeCell ref="O34:R34"/>
    <mergeCell ref="O24:P24"/>
    <mergeCell ref="I23:J23"/>
    <mergeCell ref="K23:L23"/>
    <mergeCell ref="O10:P10"/>
    <mergeCell ref="I11:J11"/>
    <mergeCell ref="K11:L11"/>
    <mergeCell ref="M11:N11"/>
    <mergeCell ref="O11:P11"/>
    <mergeCell ref="I10:J10"/>
    <mergeCell ref="K10:L10"/>
    <mergeCell ref="M10:N10"/>
    <mergeCell ref="O9:P9"/>
    <mergeCell ref="G4:H5"/>
    <mergeCell ref="I4:P4"/>
    <mergeCell ref="O5:P5"/>
    <mergeCell ref="K5:L5"/>
    <mergeCell ref="M5:N5"/>
    <mergeCell ref="G6:H6"/>
    <mergeCell ref="G7:H7"/>
    <mergeCell ref="G9:H9"/>
    <mergeCell ref="I6:J6"/>
    <mergeCell ref="O6:P6"/>
    <mergeCell ref="K6:L6"/>
    <mergeCell ref="M8:N8"/>
    <mergeCell ref="I8:J8"/>
    <mergeCell ref="I9:J9"/>
    <mergeCell ref="K9:L9"/>
    <mergeCell ref="M9:N9"/>
    <mergeCell ref="M6:N6"/>
    <mergeCell ref="O7:P7"/>
    <mergeCell ref="I7:J7"/>
    <mergeCell ref="K7:L7"/>
    <mergeCell ref="M7:N7"/>
    <mergeCell ref="O8:P8"/>
    <mergeCell ref="K8:L8"/>
    <mergeCell ref="A4:B5"/>
    <mergeCell ref="A14:B15"/>
    <mergeCell ref="I5:J5"/>
    <mergeCell ref="C4:D5"/>
    <mergeCell ref="G14:H14"/>
    <mergeCell ref="C15:D15"/>
    <mergeCell ref="C14:D14"/>
    <mergeCell ref="G8:H8"/>
    <mergeCell ref="I15:J15"/>
    <mergeCell ref="G15:H15"/>
    <mergeCell ref="A6:B7"/>
    <mergeCell ref="A8:B9"/>
    <mergeCell ref="G10:H10"/>
    <mergeCell ref="G11:H11"/>
    <mergeCell ref="A10:B11"/>
    <mergeCell ref="E4:F5"/>
    <mergeCell ref="E13:F13"/>
    <mergeCell ref="E12:F12"/>
    <mergeCell ref="E11:F11"/>
    <mergeCell ref="E10:F10"/>
    <mergeCell ref="E9:F9"/>
    <mergeCell ref="E8:F8"/>
    <mergeCell ref="E7:F7"/>
    <mergeCell ref="E6:F6"/>
    <mergeCell ref="C11:D11"/>
    <mergeCell ref="C8:D8"/>
    <mergeCell ref="C9:D9"/>
    <mergeCell ref="C10:D10"/>
    <mergeCell ref="C7:D7"/>
    <mergeCell ref="C6:D6"/>
    <mergeCell ref="C22:D22"/>
    <mergeCell ref="C19:D19"/>
    <mergeCell ref="C26:D26"/>
    <mergeCell ref="C23:D23"/>
    <mergeCell ref="C24:D24"/>
    <mergeCell ref="C25:D25"/>
    <mergeCell ref="C16:D16"/>
    <mergeCell ref="C17:D17"/>
    <mergeCell ref="C18:D18"/>
    <mergeCell ref="C20:D20"/>
    <mergeCell ref="C21:D21"/>
    <mergeCell ref="A39:B39"/>
    <mergeCell ref="A40:B40"/>
    <mergeCell ref="C35:E35"/>
    <mergeCell ref="C39:E39"/>
    <mergeCell ref="C40:E40"/>
    <mergeCell ref="J38:L38"/>
    <mergeCell ref="A36:B36"/>
    <mergeCell ref="A37:B37"/>
    <mergeCell ref="A38:B38"/>
    <mergeCell ref="A35:B35"/>
    <mergeCell ref="J39:L39"/>
    <mergeCell ref="J40:L40"/>
    <mergeCell ref="F35:I35"/>
    <mergeCell ref="F39:I39"/>
    <mergeCell ref="F38:I38"/>
    <mergeCell ref="F37:I37"/>
    <mergeCell ref="F36:I36"/>
    <mergeCell ref="F40:I40"/>
    <mergeCell ref="C37:E37"/>
    <mergeCell ref="C38:E38"/>
    <mergeCell ref="C36:E36"/>
    <mergeCell ref="J35:L35"/>
    <mergeCell ref="M23:N23"/>
    <mergeCell ref="I22:J22"/>
    <mergeCell ref="K22:L22"/>
    <mergeCell ref="O17:P17"/>
    <mergeCell ref="O18:P18"/>
    <mergeCell ref="M18:N18"/>
    <mergeCell ref="O19:P19"/>
    <mergeCell ref="O23:P23"/>
    <mergeCell ref="O21:P21"/>
    <mergeCell ref="O20:P20"/>
    <mergeCell ref="M22:N22"/>
    <mergeCell ref="O22:P22"/>
    <mergeCell ref="A12:B13"/>
    <mergeCell ref="O13:P13"/>
    <mergeCell ref="O12:P12"/>
    <mergeCell ref="M13:N13"/>
    <mergeCell ref="M12:N12"/>
    <mergeCell ref="K13:L13"/>
    <mergeCell ref="K12:L12"/>
    <mergeCell ref="I13:J13"/>
    <mergeCell ref="I12:J12"/>
    <mergeCell ref="G13:H13"/>
    <mergeCell ref="G12:H12"/>
    <mergeCell ref="C13:D13"/>
    <mergeCell ref="C12:D12"/>
    <mergeCell ref="A28:D28"/>
    <mergeCell ref="A27:C27"/>
    <mergeCell ref="G22:H22"/>
    <mergeCell ref="I19:J19"/>
    <mergeCell ref="K19:L19"/>
    <mergeCell ref="M19:N19"/>
    <mergeCell ref="E14:F14"/>
    <mergeCell ref="M17:N17"/>
    <mergeCell ref="E15:F15"/>
    <mergeCell ref="A16:A26"/>
    <mergeCell ref="G24:H24"/>
    <mergeCell ref="G25:H25"/>
    <mergeCell ref="G19:H19"/>
    <mergeCell ref="G20:H20"/>
    <mergeCell ref="G21:H21"/>
    <mergeCell ref="G26:H26"/>
    <mergeCell ref="I16:J16"/>
    <mergeCell ref="K16:L16"/>
    <mergeCell ref="M16:N16"/>
    <mergeCell ref="K20:L20"/>
    <mergeCell ref="M20:N20"/>
    <mergeCell ref="M26:N26"/>
    <mergeCell ref="M15:N15"/>
    <mergeCell ref="K15:L15"/>
  </mergeCells>
  <phoneticPr fontId="2"/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3"/>
  <sheetViews>
    <sheetView zoomScaleNormal="100" zoomScaleSheetLayoutView="100" workbookViewId="0">
      <selection activeCell="G1" sqref="G1"/>
    </sheetView>
  </sheetViews>
  <sheetFormatPr defaultRowHeight="13.5" x14ac:dyDescent="0.15"/>
  <cols>
    <col min="1" max="1" width="11" style="6" customWidth="1"/>
    <col min="2" max="2" width="9.5" style="6" customWidth="1"/>
    <col min="3" max="4" width="9.125" style="6" customWidth="1"/>
    <col min="5" max="6" width="20.75" style="6" customWidth="1"/>
    <col min="7" max="7" width="11.5" style="6" customWidth="1"/>
    <col min="8" max="8" width="1.875" customWidth="1"/>
  </cols>
  <sheetData>
    <row r="1" spans="1:10" ht="17.25" x14ac:dyDescent="0.15">
      <c r="A1" s="12" t="s">
        <v>208</v>
      </c>
    </row>
    <row r="2" spans="1:10" ht="16.149999999999999" customHeight="1" x14ac:dyDescent="0.15"/>
    <row r="3" spans="1:10" x14ac:dyDescent="0.15">
      <c r="A3" s="9" t="s">
        <v>114</v>
      </c>
      <c r="B3" s="9"/>
      <c r="C3" s="9"/>
      <c r="D3" s="9"/>
      <c r="E3" s="9"/>
      <c r="F3" s="9"/>
      <c r="G3" s="9"/>
    </row>
    <row r="4" spans="1:10" ht="30.6" customHeight="1" x14ac:dyDescent="0.15">
      <c r="A4" s="99" t="s">
        <v>43</v>
      </c>
      <c r="B4" s="87" t="s">
        <v>181</v>
      </c>
      <c r="C4" s="87" t="s">
        <v>117</v>
      </c>
      <c r="D4" s="87"/>
      <c r="E4" s="80" t="s">
        <v>118</v>
      </c>
      <c r="F4" s="81"/>
      <c r="G4" s="81"/>
      <c r="I4" s="52"/>
    </row>
    <row r="5" spans="1:10" ht="30.6" customHeight="1" x14ac:dyDescent="0.15">
      <c r="A5" s="114"/>
      <c r="B5" s="192"/>
      <c r="C5" s="29" t="s">
        <v>115</v>
      </c>
      <c r="D5" s="29" t="s">
        <v>116</v>
      </c>
      <c r="E5" s="40" t="s">
        <v>119</v>
      </c>
      <c r="F5" s="40" t="s">
        <v>120</v>
      </c>
      <c r="G5" s="41" t="s">
        <v>121</v>
      </c>
      <c r="J5" s="45"/>
    </row>
    <row r="6" spans="1:10" ht="30" customHeight="1" x14ac:dyDescent="0.15">
      <c r="A6" s="24" t="s">
        <v>219</v>
      </c>
      <c r="B6" s="25">
        <f>SUM(C6:D6)</f>
        <v>72958</v>
      </c>
      <c r="C6" s="27">
        <v>56819</v>
      </c>
      <c r="D6" s="27">
        <v>16139</v>
      </c>
      <c r="E6" s="27">
        <v>36032</v>
      </c>
      <c r="F6" s="27">
        <v>2268</v>
      </c>
      <c r="G6" s="27">
        <v>34658</v>
      </c>
      <c r="J6" s="45"/>
    </row>
    <row r="7" spans="1:10" ht="30" customHeight="1" x14ac:dyDescent="0.15">
      <c r="A7" s="51" t="s">
        <v>220</v>
      </c>
      <c r="B7" s="26">
        <f>SUM(C7:D7)</f>
        <v>69995</v>
      </c>
      <c r="C7" s="27">
        <v>53378</v>
      </c>
      <c r="D7" s="27">
        <v>16617</v>
      </c>
      <c r="E7" s="27">
        <v>35746</v>
      </c>
      <c r="F7" s="27">
        <v>2501</v>
      </c>
      <c r="G7" s="27">
        <v>31748</v>
      </c>
      <c r="J7" s="45"/>
    </row>
    <row r="8" spans="1:10" ht="30" customHeight="1" x14ac:dyDescent="0.15">
      <c r="A8" s="51" t="s">
        <v>221</v>
      </c>
      <c r="B8" s="26">
        <f t="shared" ref="B8:B9" si="0">SUM(C8:D8)</f>
        <v>102455</v>
      </c>
      <c r="C8" s="27">
        <v>73261</v>
      </c>
      <c r="D8" s="27">
        <v>29194</v>
      </c>
      <c r="E8" s="27">
        <v>54726</v>
      </c>
      <c r="F8" s="27">
        <v>3940</v>
      </c>
      <c r="G8" s="27">
        <v>43789</v>
      </c>
    </row>
    <row r="9" spans="1:10" ht="30" customHeight="1" x14ac:dyDescent="0.15">
      <c r="A9" s="28" t="s">
        <v>223</v>
      </c>
      <c r="B9" s="26">
        <f t="shared" si="0"/>
        <v>109369</v>
      </c>
      <c r="C9" s="27">
        <v>77248</v>
      </c>
      <c r="D9" s="27">
        <v>32121</v>
      </c>
      <c r="E9" s="27">
        <v>60064</v>
      </c>
      <c r="F9" s="27">
        <v>4712</v>
      </c>
      <c r="G9" s="27">
        <v>44593</v>
      </c>
      <c r="J9" s="46"/>
    </row>
    <row r="10" spans="1:10" ht="30" customHeight="1" x14ac:dyDescent="0.15">
      <c r="A10" s="42" t="s">
        <v>224</v>
      </c>
      <c r="B10" s="78">
        <v>109104</v>
      </c>
      <c r="C10" s="79">
        <v>74505</v>
      </c>
      <c r="D10" s="79">
        <v>34599</v>
      </c>
      <c r="E10" s="79">
        <v>62659</v>
      </c>
      <c r="F10" s="79">
        <v>5040</v>
      </c>
      <c r="G10" s="79">
        <v>41405</v>
      </c>
    </row>
    <row r="11" spans="1:10" x14ac:dyDescent="0.15">
      <c r="A11" s="9" t="s">
        <v>113</v>
      </c>
      <c r="B11" s="9"/>
      <c r="C11" s="9"/>
      <c r="D11" s="9"/>
      <c r="E11" s="9"/>
      <c r="F11" s="9"/>
      <c r="G11" s="9"/>
    </row>
    <row r="12" spans="1:10" x14ac:dyDescent="0.15">
      <c r="A12" s="9"/>
      <c r="B12" s="9"/>
      <c r="C12" s="9"/>
      <c r="D12" s="9"/>
      <c r="E12" s="9"/>
      <c r="F12" s="9"/>
      <c r="G12" s="9"/>
    </row>
    <row r="13" spans="1:10" x14ac:dyDescent="0.15">
      <c r="A13" s="9"/>
      <c r="B13" s="9"/>
      <c r="C13" s="9"/>
      <c r="D13" s="9"/>
      <c r="E13" s="9"/>
      <c r="F13" s="9"/>
      <c r="G13" s="9"/>
    </row>
  </sheetData>
  <mergeCells count="4">
    <mergeCell ref="A4:A5"/>
    <mergeCell ref="B4:B5"/>
    <mergeCell ref="C4:D4"/>
    <mergeCell ref="E4:G4"/>
  </mergeCells>
  <phoneticPr fontId="2"/>
  <pageMargins left="0.59055118110236227" right="0.59055118110236227" top="0.98425196850393704" bottom="0.98425196850393704" header="0.31496062992125984" footer="0.31496062992125984"/>
  <pageSetup paperSize="9" orientation="portrait" r:id="rId1"/>
  <ignoredErrors>
    <ignoredError sqref="B6 B7:B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78、79、80</vt:lpstr>
      <vt:lpstr>81、82</vt:lpstr>
      <vt:lpstr>83、84、85</vt:lpstr>
      <vt:lpstr>86、87</vt:lpstr>
      <vt:lpstr>88、89</vt:lpstr>
      <vt:lpstr>90、91</vt:lpstr>
      <vt:lpstr>92、93</vt:lpstr>
      <vt:lpstr>94</vt:lpstr>
      <vt:lpstr>'78、79、80'!Print_Area</vt:lpstr>
      <vt:lpstr>'81、82'!Print_Area</vt:lpstr>
      <vt:lpstr>'83、84、85'!Print_Area</vt:lpstr>
      <vt:lpstr>'86、87'!Print_Area</vt:lpstr>
      <vt:lpstr>'88、89'!Print_Area</vt:lpstr>
      <vt:lpstr>'90、91'!Print_Area</vt:lpstr>
      <vt:lpstr>'92、93'!Print_Area</vt:lpstr>
      <vt:lpstr>'94'!Print_Area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2024-03-08T08:09:33Z</cp:lastPrinted>
  <dcterms:created xsi:type="dcterms:W3CDTF">2005-05-11T04:21:29Z</dcterms:created>
  <dcterms:modified xsi:type="dcterms:W3CDTF">2026-02-12T01:26:18Z</dcterms:modified>
</cp:coreProperties>
</file>