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kari.local\public\企画係\●企画調整課統計係  森山(削除しないで下さい。）\■統計係業務\光市統計書\令和６年版統計書\配布\令和６年版光市統計書（ＨP用完成品）\"/>
    </mc:Choice>
  </mc:AlternateContent>
  <xr:revisionPtr revIDLastSave="0" documentId="8_{CE77E84E-2425-4003-ABD8-1FD8B15EB75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114" sheetId="12" r:id="rId1"/>
    <sheet name="115、116" sheetId="6" r:id="rId2"/>
    <sheet name="117" sheetId="3" r:id="rId3"/>
    <sheet name="118、119" sheetId="14" r:id="rId4"/>
  </sheets>
  <definedNames>
    <definedName name="_xlnm.Print_Area" localSheetId="0">'114'!$A$1:$G$45</definedName>
    <definedName name="_xlnm.Print_Area" localSheetId="1">'115、116'!$A$1:$P$37</definedName>
    <definedName name="_xlnm.Print_Area" localSheetId="2">'117'!$A$1:$N$42</definedName>
    <definedName name="_xlnm.Print_Area" localSheetId="3">'118、119'!$A$1:$Z$37</definedName>
  </definedNames>
  <calcPr calcId="191029"/>
</workbook>
</file>

<file path=xl/calcChain.xml><?xml version="1.0" encoding="utf-8"?>
<calcChain xmlns="http://schemas.openxmlformats.org/spreadsheetml/2006/main">
  <c r="B34" i="14" l="1"/>
  <c r="N14" i="14"/>
  <c r="B14" i="14"/>
  <c r="C14" i="6" l="1"/>
  <c r="B14" i="6"/>
  <c r="B34" i="3" l="1"/>
  <c r="B32" i="3"/>
  <c r="B30" i="3"/>
  <c r="B28" i="3"/>
  <c r="B12" i="3"/>
  <c r="B10" i="3"/>
  <c r="B8" i="3"/>
  <c r="B14" i="3"/>
  <c r="B30" i="12"/>
  <c r="B29" i="12"/>
  <c r="B28" i="12"/>
  <c r="B27" i="12"/>
  <c r="B10" i="12"/>
  <c r="B9" i="12"/>
  <c r="B8" i="12"/>
  <c r="B7" i="12"/>
  <c r="B18" i="12"/>
  <c r="B17" i="12"/>
  <c r="B36" i="3" l="1"/>
  <c r="B16" i="3"/>
  <c r="C12" i="6"/>
  <c r="B12" i="6"/>
  <c r="B31" i="12"/>
  <c r="B21" i="12"/>
  <c r="B28" i="14" l="1"/>
  <c r="B30" i="14"/>
  <c r="B32" i="14"/>
  <c r="B26" i="14"/>
  <c r="B8" i="14"/>
  <c r="B10" i="14"/>
  <c r="B12" i="14"/>
  <c r="B6" i="14"/>
  <c r="N6" i="14"/>
  <c r="N8" i="14"/>
  <c r="N12" i="14"/>
  <c r="N10" i="14"/>
  <c r="B11" i="12" l="1"/>
</calcChain>
</file>

<file path=xl/sharedStrings.xml><?xml version="1.0" encoding="utf-8"?>
<sst xmlns="http://schemas.openxmlformats.org/spreadsheetml/2006/main" count="293" uniqueCount="107">
  <si>
    <t>年次</t>
    <rPh sb="0" eb="2">
      <t>ネンジ</t>
    </rPh>
    <phoneticPr fontId="2"/>
  </si>
  <si>
    <t>総数</t>
    <rPh sb="0" eb="2">
      <t>ソウスウ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</si>
  <si>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</si>
  <si>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</si>
  <si>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</si>
  <si>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</si>
  <si>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</si>
  <si>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</si>
  <si>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</si>
  <si>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その他刑法犯</t>
    <rPh sb="2" eb="3">
      <t>タ</t>
    </rPh>
    <rPh sb="3" eb="6">
      <t>ケイホウハン</t>
    </rPh>
    <phoneticPr fontId="2"/>
  </si>
  <si>
    <t>資料：光地区消防組合</t>
    <rPh sb="0" eb="2">
      <t>シリョウ</t>
    </rPh>
    <rPh sb="3" eb="4">
      <t>ヒカリ</t>
    </rPh>
    <rPh sb="4" eb="6">
      <t>チク</t>
    </rPh>
    <rPh sb="6" eb="8">
      <t>ショウボウ</t>
    </rPh>
    <rPh sb="8" eb="10">
      <t>クミアイ</t>
    </rPh>
    <phoneticPr fontId="2"/>
  </si>
  <si>
    <t>（単位：人）</t>
    <rPh sb="1" eb="3">
      <t>タンイ</t>
    </rPh>
    <rPh sb="4" eb="5">
      <t>ニン</t>
    </rPh>
    <phoneticPr fontId="2"/>
  </si>
  <si>
    <t>（単位：件、千円）</t>
    <rPh sb="1" eb="3">
      <t>タンイ</t>
    </rPh>
    <rPh sb="4" eb="5">
      <t>ケン</t>
    </rPh>
    <rPh sb="6" eb="8">
      <t>センエン</t>
    </rPh>
    <phoneticPr fontId="2"/>
  </si>
  <si>
    <t>（単位：件）</t>
    <rPh sb="1" eb="3">
      <t>タンイ</t>
    </rPh>
    <rPh sb="4" eb="5">
      <t>ケン</t>
    </rPh>
    <phoneticPr fontId="2"/>
  </si>
  <si>
    <t>　　　　</t>
    <phoneticPr fontId="2"/>
  </si>
  <si>
    <t>発生件数</t>
    <rPh sb="0" eb="2">
      <t>ハッセイ</t>
    </rPh>
    <rPh sb="2" eb="4">
      <t>ケンスウ</t>
    </rPh>
    <phoneticPr fontId="2"/>
  </si>
  <si>
    <t>計</t>
    <rPh sb="0" eb="1">
      <t>ケイ</t>
    </rPh>
    <phoneticPr fontId="2"/>
  </si>
  <si>
    <t>林野
（a）</t>
    <rPh sb="0" eb="2">
      <t>リンヤ</t>
    </rPh>
    <phoneticPr fontId="2"/>
  </si>
  <si>
    <t>（単位：人、千円）</t>
    <rPh sb="1" eb="3">
      <t>タンイ</t>
    </rPh>
    <rPh sb="4" eb="5">
      <t>ニン</t>
    </rPh>
    <rPh sb="6" eb="7">
      <t>セン</t>
    </rPh>
    <rPh sb="7" eb="8">
      <t>エン</t>
    </rPh>
    <phoneticPr fontId="2"/>
  </si>
  <si>
    <t>－</t>
  </si>
  <si>
    <t>（単位：人）</t>
    <phoneticPr fontId="2"/>
  </si>
  <si>
    <t>搬送人員</t>
    <phoneticPr fontId="2"/>
  </si>
  <si>
    <t>建物床
 （㎡）</t>
    <rPh sb="0" eb="2">
      <t>タテモノ</t>
    </rPh>
    <rPh sb="2" eb="3">
      <t>ユカ</t>
    </rPh>
    <phoneticPr fontId="2"/>
  </si>
  <si>
    <t>第１２章　警察･消防</t>
    <rPh sb="0" eb="1">
      <t>ダイ</t>
    </rPh>
    <rPh sb="3" eb="4">
      <t>ショウ</t>
    </rPh>
    <rPh sb="5" eb="7">
      <t>ケイサツ</t>
    </rPh>
    <rPh sb="8" eb="10">
      <t>ショウボウ</t>
    </rPh>
    <phoneticPr fontId="2"/>
  </si>
  <si>
    <t>資料：山口県統計年鑑</t>
    <rPh sb="0" eb="2">
      <t>シリョウ</t>
    </rPh>
    <rPh sb="3" eb="6">
      <t>ヤマグチケン</t>
    </rPh>
    <rPh sb="6" eb="8">
      <t>トウケイ</t>
    </rPh>
    <rPh sb="8" eb="10">
      <t>ネンカン</t>
    </rPh>
    <phoneticPr fontId="2"/>
  </si>
  <si>
    <t>-</t>
  </si>
  <si>
    <t>年次</t>
  </si>
  <si>
    <t>排気管</t>
    <phoneticPr fontId="2"/>
  </si>
  <si>
    <t>年度</t>
  </si>
  <si>
    <t>加入者数</t>
  </si>
  <si>
    <t>加入金総額</t>
  </si>
  <si>
    <t>件数</t>
  </si>
  <si>
    <t>金額</t>
  </si>
  <si>
    <t>（１）発生件数</t>
    <rPh sb="3" eb="5">
      <t>ハッセイ</t>
    </rPh>
    <rPh sb="5" eb="7">
      <t>ケンスウ</t>
    </rPh>
    <phoneticPr fontId="2"/>
  </si>
  <si>
    <t>合計</t>
    <rPh sb="0" eb="2">
      <t>ゴウケイ</t>
    </rPh>
    <phoneticPr fontId="2"/>
  </si>
  <si>
    <t>人対車両</t>
    <rPh sb="0" eb="1">
      <t>ヒト</t>
    </rPh>
    <rPh sb="1" eb="2">
      <t>タイ</t>
    </rPh>
    <rPh sb="2" eb="4">
      <t>シャリョウ</t>
    </rPh>
    <phoneticPr fontId="2"/>
  </si>
  <si>
    <t>自転車対車両</t>
    <rPh sb="0" eb="3">
      <t>ジテンシャ</t>
    </rPh>
    <rPh sb="3" eb="4">
      <t>タイ</t>
    </rPh>
    <rPh sb="4" eb="6">
      <t>シャリョウ</t>
    </rPh>
    <phoneticPr fontId="2"/>
  </si>
  <si>
    <t>車両相互</t>
    <rPh sb="0" eb="2">
      <t>シャリョウ</t>
    </rPh>
    <rPh sb="2" eb="4">
      <t>ソウゴ</t>
    </rPh>
    <phoneticPr fontId="2"/>
  </si>
  <si>
    <t>車両単独</t>
    <rPh sb="0" eb="2">
      <t>シャリョウ</t>
    </rPh>
    <rPh sb="2" eb="4">
      <t>タンドク</t>
    </rPh>
    <phoneticPr fontId="2"/>
  </si>
  <si>
    <t>（２）死者数</t>
    <rPh sb="3" eb="6">
      <t>シシャスウ</t>
    </rPh>
    <phoneticPr fontId="2"/>
  </si>
  <si>
    <t>（３）負傷者数</t>
    <rPh sb="3" eb="6">
      <t>フショウシャ</t>
    </rPh>
    <rPh sb="6" eb="7">
      <t>スウ</t>
    </rPh>
    <phoneticPr fontId="2"/>
  </si>
  <si>
    <t>年会費（円）</t>
  </si>
  <si>
    <t>支払見舞金</t>
  </si>
  <si>
    <t>資料：生活安全課</t>
  </si>
  <si>
    <t>（注）年会費は、中学生以下及び70歳以上の者は300円</t>
  </si>
  <si>
    <t>出動件数</t>
  </si>
  <si>
    <t>自然災害事故</t>
  </si>
  <si>
    <t>水難事故</t>
  </si>
  <si>
    <t>交通事故</t>
  </si>
  <si>
    <t>労働災害事故</t>
  </si>
  <si>
    <t>運動競技事故</t>
  </si>
  <si>
    <t>林野
火災</t>
    <phoneticPr fontId="2"/>
  </si>
  <si>
    <t>車両
火災</t>
    <rPh sb="0" eb="2">
      <t>シャリョウ</t>
    </rPh>
    <rPh sb="3" eb="5">
      <t>カサイ</t>
    </rPh>
    <phoneticPr fontId="2"/>
  </si>
  <si>
    <t>建物
火災</t>
    <rPh sb="0" eb="2">
      <t>タテモノ</t>
    </rPh>
    <rPh sb="3" eb="5">
      <t>カサイ</t>
    </rPh>
    <phoneticPr fontId="2"/>
  </si>
  <si>
    <t>たき火</t>
    <rPh sb="2" eb="3">
      <t>ビ</t>
    </rPh>
    <phoneticPr fontId="2"/>
  </si>
  <si>
    <t>損害額</t>
    <rPh sb="0" eb="2">
      <t>ソンガイ</t>
    </rPh>
    <rPh sb="2" eb="3">
      <t>ガク</t>
    </rPh>
    <phoneticPr fontId="2"/>
  </si>
  <si>
    <t>その他
の火災</t>
    <rPh sb="2" eb="3">
      <t>タ</t>
    </rPh>
    <rPh sb="5" eb="7">
      <t>カサイ</t>
    </rPh>
    <phoneticPr fontId="2"/>
  </si>
  <si>
    <t>ストーブ</t>
    <phoneticPr fontId="2"/>
  </si>
  <si>
    <t>資料：山口県警察本部「交通統計」</t>
    <rPh sb="0" eb="2">
      <t>シリョウ</t>
    </rPh>
    <rPh sb="3" eb="6">
      <t>ヤマグチケン</t>
    </rPh>
    <rPh sb="6" eb="8">
      <t>ケイサツ</t>
    </rPh>
    <rPh sb="8" eb="10">
      <t>ホンブ</t>
    </rPh>
    <rPh sb="11" eb="13">
      <t>コウツウ</t>
    </rPh>
    <rPh sb="13" eb="15">
      <t>トウケイ</t>
    </rPh>
    <phoneticPr fontId="2"/>
  </si>
  <si>
    <t>踏切</t>
    <rPh sb="0" eb="2">
      <t>フミキリ</t>
    </rPh>
    <phoneticPr fontId="2"/>
  </si>
  <si>
    <t>１１４．光市交通事故類型別発生状況</t>
    <rPh sb="4" eb="6">
      <t>ヒカリシ</t>
    </rPh>
    <rPh sb="6" eb="8">
      <t>コウツウ</t>
    </rPh>
    <rPh sb="8" eb="10">
      <t>ジコ</t>
    </rPh>
    <rPh sb="10" eb="12">
      <t>ルイケイ</t>
    </rPh>
    <rPh sb="12" eb="13">
      <t>ベツ</t>
    </rPh>
    <rPh sb="13" eb="15">
      <t>ハッセイ</t>
    </rPh>
    <rPh sb="15" eb="17">
      <t>ジョウキョウ</t>
    </rPh>
    <phoneticPr fontId="2"/>
  </si>
  <si>
    <t>１１５．刑法犯発生検挙状況</t>
    <rPh sb="4" eb="6">
      <t>ケイホウ</t>
    </rPh>
    <rPh sb="6" eb="7">
      <t>ハン</t>
    </rPh>
    <rPh sb="7" eb="9">
      <t>ハッセイ</t>
    </rPh>
    <rPh sb="9" eb="11">
      <t>ケンキョ</t>
    </rPh>
    <rPh sb="11" eb="13">
      <t>ジョウキョウ</t>
    </rPh>
    <phoneticPr fontId="2"/>
  </si>
  <si>
    <t>１１６．交通災害共済加入状況</t>
    <rPh sb="4" eb="6">
      <t>コウツウ</t>
    </rPh>
    <rPh sb="6" eb="8">
      <t>サイガイ</t>
    </rPh>
    <rPh sb="8" eb="10">
      <t>キョウサイ</t>
    </rPh>
    <rPh sb="10" eb="12">
      <t>カニュウ</t>
    </rPh>
    <rPh sb="12" eb="14">
      <t>ジョウキョウ</t>
    </rPh>
    <phoneticPr fontId="2"/>
  </si>
  <si>
    <t>１１７．救急出動状況</t>
    <phoneticPr fontId="2"/>
  </si>
  <si>
    <t>１１８．火災発生件数・損害額</t>
    <rPh sb="4" eb="6">
      <t>カサイ</t>
    </rPh>
    <rPh sb="6" eb="8">
      <t>ハッセイ</t>
    </rPh>
    <rPh sb="8" eb="10">
      <t>ケンスウ</t>
    </rPh>
    <rPh sb="11" eb="13">
      <t>ソンガイ</t>
    </rPh>
    <rPh sb="13" eb="14">
      <t>ガク</t>
    </rPh>
    <phoneticPr fontId="2"/>
  </si>
  <si>
    <t>１１９．原因別火災発生件数</t>
    <rPh sb="4" eb="6">
      <t>ゲンイン</t>
    </rPh>
    <rPh sb="6" eb="7">
      <t>ベツ</t>
    </rPh>
    <rPh sb="7" eb="9">
      <t>カサイ</t>
    </rPh>
    <rPh sb="9" eb="11">
      <t>ハッセイ</t>
    </rPh>
    <rPh sb="11" eb="13">
      <t>ケンスウ</t>
    </rPh>
    <phoneticPr fontId="2"/>
  </si>
  <si>
    <t>焼損面積</t>
  </si>
  <si>
    <t xml:space="preserve">令和元年 </t>
  </si>
  <si>
    <t xml:space="preserve">2年 </t>
  </si>
  <si>
    <t xml:space="preserve">3年 </t>
  </si>
  <si>
    <t>4年</t>
  </si>
  <si>
    <t>5年</t>
    <phoneticPr fontId="2"/>
  </si>
  <si>
    <t>令和元年</t>
  </si>
  <si>
    <t>2年</t>
  </si>
  <si>
    <t>3年</t>
  </si>
  <si>
    <t>5年</t>
    <rPh sb="1" eb="2">
      <t>ネン</t>
    </rPh>
    <phoneticPr fontId="2"/>
  </si>
  <si>
    <t>令和元年度</t>
  </si>
  <si>
    <t>2年度</t>
  </si>
  <si>
    <t>3年度</t>
  </si>
  <si>
    <t>4年度</t>
  </si>
  <si>
    <t>5年度</t>
    <rPh sb="1" eb="2">
      <t>ネン</t>
    </rPh>
    <rPh sb="2" eb="3">
      <t>ド</t>
    </rPh>
    <phoneticPr fontId="2"/>
  </si>
  <si>
    <t>-</t>
    <phoneticPr fontId="2"/>
  </si>
  <si>
    <t>その他
の火災</t>
    <phoneticPr fontId="2"/>
  </si>
  <si>
    <t>林野
火災</t>
    <rPh sb="0" eb="2">
      <t>リンヤ</t>
    </rPh>
    <rPh sb="3" eb="5">
      <t>カサイ</t>
    </rPh>
    <phoneticPr fontId="2"/>
  </si>
  <si>
    <t>総数</t>
    <phoneticPr fontId="2"/>
  </si>
  <si>
    <t>たばこ</t>
    <phoneticPr fontId="2"/>
  </si>
  <si>
    <t>こんろ</t>
    <phoneticPr fontId="2"/>
  </si>
  <si>
    <t>電気機器</t>
    <rPh sb="0" eb="1">
      <t>デン</t>
    </rPh>
    <rPh sb="1" eb="2">
      <t>キ</t>
    </rPh>
    <rPh sb="2" eb="3">
      <t>キ</t>
    </rPh>
    <rPh sb="3" eb="4">
      <t>キ</t>
    </rPh>
    <phoneticPr fontId="2"/>
  </si>
  <si>
    <t>電気装置</t>
    <rPh sb="0" eb="1">
      <t>デン</t>
    </rPh>
    <rPh sb="1" eb="2">
      <t>キ</t>
    </rPh>
    <rPh sb="2" eb="3">
      <t>ソウ</t>
    </rPh>
    <rPh sb="3" eb="4">
      <t>チ</t>
    </rPh>
    <phoneticPr fontId="2"/>
  </si>
  <si>
    <t>配線器具</t>
    <phoneticPr fontId="2"/>
  </si>
  <si>
    <t>火あそび</t>
    <rPh sb="0" eb="1">
      <t>ヒ</t>
    </rPh>
    <phoneticPr fontId="2"/>
  </si>
  <si>
    <t>マッチ・
ライター</t>
    <phoneticPr fontId="2"/>
  </si>
  <si>
    <t>灯火</t>
    <rPh sb="0" eb="1">
      <t>ヒ</t>
    </rPh>
    <rPh sb="1" eb="2">
      <t>ヒ</t>
    </rPh>
    <phoneticPr fontId="2"/>
  </si>
  <si>
    <t>取灰</t>
    <rPh sb="0" eb="1">
      <t>ト</t>
    </rPh>
    <rPh sb="1" eb="2">
      <t>ハイ</t>
    </rPh>
    <phoneticPr fontId="2"/>
  </si>
  <si>
    <t>火入れ</t>
    <rPh sb="0" eb="1">
      <t>ヒ</t>
    </rPh>
    <rPh sb="1" eb="2">
      <t>ニュウ</t>
    </rPh>
    <phoneticPr fontId="2"/>
  </si>
  <si>
    <t>放火</t>
    <rPh sb="0" eb="1">
      <t>ホウ</t>
    </rPh>
    <rPh sb="1" eb="2">
      <t>ヒ</t>
    </rPh>
    <phoneticPr fontId="2"/>
  </si>
  <si>
    <t>その他</t>
    <phoneticPr fontId="2"/>
  </si>
  <si>
    <t>不明</t>
    <phoneticPr fontId="2"/>
  </si>
  <si>
    <t>総数</t>
    <phoneticPr fontId="2"/>
  </si>
  <si>
    <t>火災</t>
    <phoneticPr fontId="2"/>
  </si>
  <si>
    <t>一般負傷</t>
    <phoneticPr fontId="2"/>
  </si>
  <si>
    <t>加害</t>
    <phoneticPr fontId="2"/>
  </si>
  <si>
    <t>自損行為</t>
    <phoneticPr fontId="2"/>
  </si>
  <si>
    <t>急病</t>
    <phoneticPr fontId="2"/>
  </si>
  <si>
    <t>電灯･電話等の配線</t>
    <rPh sb="0" eb="2">
      <t>デントウ</t>
    </rPh>
    <rPh sb="3" eb="4">
      <t>デン</t>
    </rPh>
    <rPh sb="4" eb="5">
      <t>ハナシ</t>
    </rPh>
    <rPh sb="5" eb="6">
      <t>トウ</t>
    </rPh>
    <rPh sb="7" eb="9">
      <t>ハイセン</t>
    </rPh>
    <phoneticPr fontId="2"/>
  </si>
  <si>
    <t>風　呂
かまど</t>
    <rPh sb="0" eb="1">
      <t>カゼ</t>
    </rPh>
    <rPh sb="2" eb="3">
      <t>ロ</t>
    </rPh>
    <phoneticPr fontId="2"/>
  </si>
  <si>
    <t>放火の
疑　い</t>
    <rPh sb="4" eb="5">
      <t>ウタガ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</si>
</sst>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38" fontId="0" fillId="0" borderId="0" xfId="0" applyNumberFormat="1" applyFont="1" applyFill="1">
      <alignment vertical="center"/>
    </xf>
    <xf numFmtId="0" fontId="4" fillId="0" borderId="9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 textRotation="255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distributed" textRotation="255" wrapText="1"/>
    </xf>
    <xf numFmtId="38" fontId="4" fillId="0" borderId="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textRotation="255" wrapText="1"/>
    </xf>
    <xf numFmtId="0" fontId="0" fillId="0" borderId="0" xfId="0" applyFill="1" applyBorder="1">
      <alignment vertical="center"/>
    </xf>
    <xf numFmtId="3" fontId="0" fillId="0" borderId="0" xfId="0" applyNumberForma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 textRotation="255" wrapText="1"/>
    </xf>
    <xf numFmtId="176" fontId="4" fillId="0" borderId="2" xfId="0" applyNumberFormat="1" applyFont="1" applyFill="1" applyBorder="1" applyAlignment="1">
      <alignment horizontal="center" vertical="center" textRotation="255"/>
    </xf>
    <xf numFmtId="49" fontId="4" fillId="0" borderId="2" xfId="0" applyNumberFormat="1" applyFont="1" applyFill="1" applyBorder="1" applyAlignment="1">
      <alignment horizontal="center" vertical="center" textRotation="255" wrapText="1"/>
    </xf>
    <xf numFmtId="49" fontId="4" fillId="0" borderId="2" xfId="0" applyNumberFormat="1" applyFont="1" applyFill="1" applyBorder="1" applyAlignment="1">
      <alignment horizontal="center" vertical="center" textRotation="255"/>
    </xf>
    <xf numFmtId="38" fontId="4" fillId="0" borderId="3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38" fontId="4" fillId="0" borderId="12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horizontal="right" vertical="center"/>
    </xf>
    <xf numFmtId="0" fontId="4" fillId="0" borderId="12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38" fontId="4" fillId="0" borderId="1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38" fontId="4" fillId="0" borderId="7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N34"/>
  <sheetViews>
    <sheetView showGridLines="0" tabSelected="1" zoomScaleNormal="100" zoomScaleSheetLayoutView="100" workbookViewId="0">
      <selection activeCell="H1" sqref="H1"/>
    </sheetView>
  </sheetViews>
  <sheetFormatPr defaultRowHeight="13.5" x14ac:dyDescent="0.15"/>
  <cols>
    <col min="1" max="3" width="11.75" style="8" customWidth="1"/>
    <col min="4" max="4" width="13" style="8" customWidth="1"/>
    <col min="5" max="7" width="11.75" style="8" customWidth="1"/>
    <col min="8" max="8" width="4.75" style="8" bestFit="1" customWidth="1"/>
    <col min="9" max="16384" width="9" style="8"/>
  </cols>
  <sheetData>
    <row r="1" spans="1:14" ht="18.75" x14ac:dyDescent="0.15">
      <c r="A1" s="17" t="s">
        <v>23</v>
      </c>
    </row>
    <row r="2" spans="1:14" ht="18.75" x14ac:dyDescent="0.15">
      <c r="A2" s="17"/>
    </row>
    <row r="3" spans="1:14" ht="17.25" x14ac:dyDescent="0.15">
      <c r="A3" s="56" t="s">
        <v>60</v>
      </c>
      <c r="B3" s="56"/>
      <c r="C3" s="56"/>
      <c r="D3" s="56"/>
      <c r="E3" s="56"/>
    </row>
    <row r="4" spans="1:14" ht="13.5" customHeight="1" x14ac:dyDescent="0.15">
      <c r="A4" s="7"/>
    </row>
    <row r="5" spans="1:14" ht="18.75" x14ac:dyDescent="0.15">
      <c r="A5" s="10" t="s">
        <v>33</v>
      </c>
      <c r="B5" s="10"/>
      <c r="C5" s="10"/>
      <c r="D5" s="10"/>
      <c r="E5" s="10"/>
      <c r="F5" s="40"/>
      <c r="G5" s="14"/>
      <c r="K5" s="49"/>
      <c r="L5" s="49"/>
      <c r="M5" s="49"/>
      <c r="N5" s="50"/>
    </row>
    <row r="6" spans="1:14" ht="19.5" customHeight="1" x14ac:dyDescent="0.15">
      <c r="A6" s="42" t="s">
        <v>0</v>
      </c>
      <c r="B6" s="39" t="s">
        <v>34</v>
      </c>
      <c r="C6" s="39" t="s">
        <v>35</v>
      </c>
      <c r="D6" s="51" t="s">
        <v>36</v>
      </c>
      <c r="E6" s="39" t="s">
        <v>37</v>
      </c>
      <c r="F6" s="39" t="s">
        <v>38</v>
      </c>
      <c r="G6" s="39" t="s">
        <v>59</v>
      </c>
    </row>
    <row r="7" spans="1:14" ht="19.5" customHeight="1" x14ac:dyDescent="0.15">
      <c r="A7" s="20" t="s">
        <v>72</v>
      </c>
      <c r="B7" s="32">
        <f>SUM(C7:G7)</f>
        <v>125</v>
      </c>
      <c r="C7" s="32">
        <v>15</v>
      </c>
      <c r="D7" s="32">
        <v>21</v>
      </c>
      <c r="E7" s="32">
        <v>85</v>
      </c>
      <c r="F7" s="32">
        <v>4</v>
      </c>
      <c r="G7" s="32" t="s">
        <v>25</v>
      </c>
    </row>
    <row r="8" spans="1:14" ht="19.5" customHeight="1" x14ac:dyDescent="0.15">
      <c r="A8" s="35" t="s">
        <v>73</v>
      </c>
      <c r="B8" s="32">
        <f t="shared" ref="B8:B10" si="0">SUM(C8:G8)</f>
        <v>106</v>
      </c>
      <c r="C8" s="32">
        <v>7</v>
      </c>
      <c r="D8" s="32">
        <v>16</v>
      </c>
      <c r="E8" s="32">
        <v>78</v>
      </c>
      <c r="F8" s="32">
        <v>4</v>
      </c>
      <c r="G8" s="32">
        <v>1</v>
      </c>
    </row>
    <row r="9" spans="1:14" ht="19.5" customHeight="1" x14ac:dyDescent="0.15">
      <c r="A9" s="35" t="s">
        <v>74</v>
      </c>
      <c r="B9" s="33">
        <f t="shared" si="0"/>
        <v>97</v>
      </c>
      <c r="C9" s="32">
        <v>13</v>
      </c>
      <c r="D9" s="32">
        <v>14</v>
      </c>
      <c r="E9" s="32">
        <v>67</v>
      </c>
      <c r="F9" s="32">
        <v>3</v>
      </c>
      <c r="G9" s="37" t="s">
        <v>25</v>
      </c>
    </row>
    <row r="10" spans="1:14" ht="19.5" customHeight="1" x14ac:dyDescent="0.15">
      <c r="A10" s="36" t="s">
        <v>70</v>
      </c>
      <c r="B10" s="33">
        <f t="shared" si="0"/>
        <v>78</v>
      </c>
      <c r="C10" s="32">
        <v>11</v>
      </c>
      <c r="D10" s="32">
        <v>8</v>
      </c>
      <c r="E10" s="32">
        <v>58</v>
      </c>
      <c r="F10" s="32">
        <v>1</v>
      </c>
      <c r="G10" s="32" t="s">
        <v>25</v>
      </c>
    </row>
    <row r="11" spans="1:14" ht="19.5" customHeight="1" x14ac:dyDescent="0.15">
      <c r="A11" s="21" t="s">
        <v>75</v>
      </c>
      <c r="B11" s="33">
        <f>SUM(C11:G11)</f>
        <v>65</v>
      </c>
      <c r="C11" s="52">
        <v>17</v>
      </c>
      <c r="D11" s="52">
        <v>6</v>
      </c>
      <c r="E11" s="52">
        <v>41</v>
      </c>
      <c r="F11" s="52">
        <v>1</v>
      </c>
      <c r="G11" s="52" t="s">
        <v>81</v>
      </c>
      <c r="H11" s="53"/>
    </row>
    <row r="12" spans="1:14" ht="13.5" customHeight="1" x14ac:dyDescent="0.15">
      <c r="A12" s="26"/>
      <c r="B12" s="54"/>
      <c r="C12" s="10"/>
      <c r="D12" s="10"/>
      <c r="E12" s="10"/>
      <c r="F12" s="14"/>
      <c r="G12" s="14"/>
    </row>
    <row r="13" spans="1:14" ht="13.5" customHeight="1" x14ac:dyDescent="0.15">
      <c r="A13" s="26"/>
      <c r="B13" s="23"/>
      <c r="C13" s="10"/>
      <c r="D13" s="10"/>
      <c r="E13" s="10"/>
      <c r="F13" s="14"/>
      <c r="G13" s="14"/>
    </row>
    <row r="14" spans="1:14" ht="13.5" customHeight="1" x14ac:dyDescent="0.15">
      <c r="A14" s="10"/>
      <c r="B14" s="10"/>
      <c r="C14" s="10"/>
      <c r="D14" s="10"/>
      <c r="E14" s="10"/>
      <c r="F14" s="14"/>
      <c r="G14" s="14"/>
    </row>
    <row r="15" spans="1:14" ht="19.5" customHeight="1" x14ac:dyDescent="0.15">
      <c r="A15" s="10" t="s">
        <v>39</v>
      </c>
      <c r="B15" s="10"/>
      <c r="C15" s="10"/>
      <c r="D15" s="10"/>
      <c r="E15" s="10"/>
      <c r="F15" s="40"/>
      <c r="G15" s="14"/>
    </row>
    <row r="16" spans="1:14" ht="19.5" customHeight="1" x14ac:dyDescent="0.15">
      <c r="A16" s="42" t="s">
        <v>0</v>
      </c>
      <c r="B16" s="39" t="s">
        <v>34</v>
      </c>
      <c r="C16" s="39" t="s">
        <v>35</v>
      </c>
      <c r="D16" s="51" t="s">
        <v>36</v>
      </c>
      <c r="E16" s="39" t="s">
        <v>37</v>
      </c>
      <c r="F16" s="39" t="s">
        <v>38</v>
      </c>
      <c r="G16" s="39" t="s">
        <v>59</v>
      </c>
    </row>
    <row r="17" spans="1:8" ht="19.5" customHeight="1" x14ac:dyDescent="0.15">
      <c r="A17" s="20" t="s">
        <v>72</v>
      </c>
      <c r="B17" s="32">
        <f>SUM(C17:G17)</f>
        <v>1</v>
      </c>
      <c r="C17" s="32" t="s">
        <v>25</v>
      </c>
      <c r="D17" s="32">
        <v>1</v>
      </c>
      <c r="E17" s="32" t="s">
        <v>25</v>
      </c>
      <c r="F17" s="32" t="s">
        <v>25</v>
      </c>
      <c r="G17" s="32" t="s">
        <v>25</v>
      </c>
    </row>
    <row r="18" spans="1:8" ht="19.5" customHeight="1" x14ac:dyDescent="0.15">
      <c r="A18" s="35" t="s">
        <v>73</v>
      </c>
      <c r="B18" s="32">
        <f>SUM(C18:G18)</f>
        <v>4</v>
      </c>
      <c r="C18" s="32" t="s">
        <v>25</v>
      </c>
      <c r="D18" s="32" t="s">
        <v>25</v>
      </c>
      <c r="E18" s="32" t="s">
        <v>25</v>
      </c>
      <c r="F18" s="32">
        <v>2</v>
      </c>
      <c r="G18" s="32">
        <v>2</v>
      </c>
    </row>
    <row r="19" spans="1:8" ht="19.5" customHeight="1" x14ac:dyDescent="0.15">
      <c r="A19" s="35" t="s">
        <v>74</v>
      </c>
      <c r="B19" s="33" t="s">
        <v>25</v>
      </c>
      <c r="C19" s="32" t="s">
        <v>25</v>
      </c>
      <c r="D19" s="32" t="s">
        <v>25</v>
      </c>
      <c r="E19" s="32" t="s">
        <v>25</v>
      </c>
      <c r="F19" s="32" t="s">
        <v>25</v>
      </c>
      <c r="G19" s="37" t="s">
        <v>25</v>
      </c>
    </row>
    <row r="20" spans="1:8" ht="19.5" customHeight="1" x14ac:dyDescent="0.15">
      <c r="A20" s="36" t="s">
        <v>70</v>
      </c>
      <c r="B20" s="33" t="s">
        <v>25</v>
      </c>
      <c r="C20" s="32" t="s">
        <v>25</v>
      </c>
      <c r="D20" s="32" t="s">
        <v>25</v>
      </c>
      <c r="E20" s="32" t="s">
        <v>25</v>
      </c>
      <c r="F20" s="32" t="s">
        <v>25</v>
      </c>
      <c r="G20" s="32" t="s">
        <v>25</v>
      </c>
    </row>
    <row r="21" spans="1:8" ht="19.5" customHeight="1" x14ac:dyDescent="0.15">
      <c r="A21" s="21" t="s">
        <v>75</v>
      </c>
      <c r="B21" s="41">
        <f>SUM(C21:G21)</f>
        <v>3</v>
      </c>
      <c r="C21" s="52" t="s">
        <v>81</v>
      </c>
      <c r="D21" s="52">
        <v>1</v>
      </c>
      <c r="E21" s="52">
        <v>2</v>
      </c>
      <c r="F21" s="52" t="s">
        <v>81</v>
      </c>
      <c r="G21" s="52" t="s">
        <v>81</v>
      </c>
      <c r="H21" s="53"/>
    </row>
    <row r="22" spans="1:8" ht="13.5" customHeight="1" x14ac:dyDescent="0.15">
      <c r="A22" s="14"/>
      <c r="B22" s="14"/>
      <c r="C22" s="14"/>
      <c r="D22" s="14"/>
      <c r="E22" s="14"/>
      <c r="F22" s="14"/>
      <c r="G22" s="14"/>
    </row>
    <row r="23" spans="1:8" ht="13.5" customHeight="1" x14ac:dyDescent="0.15">
      <c r="A23" s="14"/>
      <c r="B23" s="14"/>
      <c r="C23" s="14"/>
      <c r="D23" s="14"/>
      <c r="E23" s="14"/>
      <c r="F23" s="14"/>
      <c r="G23" s="14"/>
    </row>
    <row r="24" spans="1:8" ht="13.5" customHeight="1" x14ac:dyDescent="0.15">
      <c r="A24" s="14"/>
      <c r="B24" s="14"/>
      <c r="C24" s="14"/>
      <c r="D24" s="14"/>
      <c r="E24" s="14"/>
      <c r="F24" s="14"/>
      <c r="G24" s="14"/>
    </row>
    <row r="25" spans="1:8" ht="19.5" customHeight="1" x14ac:dyDescent="0.15">
      <c r="A25" s="10" t="s">
        <v>40</v>
      </c>
      <c r="B25" s="10"/>
      <c r="C25" s="10"/>
      <c r="D25" s="10"/>
      <c r="E25" s="10"/>
      <c r="F25" s="40"/>
      <c r="G25" s="14"/>
    </row>
    <row r="26" spans="1:8" ht="19.5" customHeight="1" x14ac:dyDescent="0.15">
      <c r="A26" s="42" t="s">
        <v>0</v>
      </c>
      <c r="B26" s="39" t="s">
        <v>34</v>
      </c>
      <c r="C26" s="39" t="s">
        <v>35</v>
      </c>
      <c r="D26" s="51" t="s">
        <v>36</v>
      </c>
      <c r="E26" s="39" t="s">
        <v>37</v>
      </c>
      <c r="F26" s="39" t="s">
        <v>38</v>
      </c>
      <c r="G26" s="39" t="s">
        <v>59</v>
      </c>
    </row>
    <row r="27" spans="1:8" ht="19.5" customHeight="1" x14ac:dyDescent="0.15">
      <c r="A27" s="20" t="s">
        <v>72</v>
      </c>
      <c r="B27" s="32">
        <f t="shared" ref="B27:B30" si="1">SUM(C27:G27)</f>
        <v>148</v>
      </c>
      <c r="C27" s="32">
        <v>15</v>
      </c>
      <c r="D27" s="32">
        <v>21</v>
      </c>
      <c r="E27" s="32">
        <v>108</v>
      </c>
      <c r="F27" s="32">
        <v>4</v>
      </c>
      <c r="G27" s="32" t="s">
        <v>25</v>
      </c>
    </row>
    <row r="28" spans="1:8" ht="19.5" customHeight="1" x14ac:dyDescent="0.15">
      <c r="A28" s="35" t="s">
        <v>73</v>
      </c>
      <c r="B28" s="32">
        <f t="shared" si="1"/>
        <v>124</v>
      </c>
      <c r="C28" s="32">
        <v>7</v>
      </c>
      <c r="D28" s="32">
        <v>16</v>
      </c>
      <c r="E28" s="32">
        <v>97</v>
      </c>
      <c r="F28" s="32">
        <v>4</v>
      </c>
      <c r="G28" s="32" t="s">
        <v>25</v>
      </c>
    </row>
    <row r="29" spans="1:8" ht="19.5" customHeight="1" x14ac:dyDescent="0.15">
      <c r="A29" s="35" t="s">
        <v>74</v>
      </c>
      <c r="B29" s="33">
        <f t="shared" si="1"/>
        <v>109</v>
      </c>
      <c r="C29" s="32">
        <v>13</v>
      </c>
      <c r="D29" s="32">
        <v>14</v>
      </c>
      <c r="E29" s="32">
        <v>78</v>
      </c>
      <c r="F29" s="32">
        <v>4</v>
      </c>
      <c r="G29" s="32" t="s">
        <v>25</v>
      </c>
    </row>
    <row r="30" spans="1:8" ht="19.5" customHeight="1" x14ac:dyDescent="0.15">
      <c r="A30" s="36" t="s">
        <v>70</v>
      </c>
      <c r="B30" s="33">
        <f t="shared" si="1"/>
        <v>96</v>
      </c>
      <c r="C30" s="32">
        <v>11</v>
      </c>
      <c r="D30" s="32">
        <v>8</v>
      </c>
      <c r="E30" s="32">
        <v>75</v>
      </c>
      <c r="F30" s="32">
        <v>2</v>
      </c>
      <c r="G30" s="32" t="s">
        <v>25</v>
      </c>
    </row>
    <row r="31" spans="1:8" ht="19.5" customHeight="1" x14ac:dyDescent="0.15">
      <c r="A31" s="21" t="s">
        <v>75</v>
      </c>
      <c r="B31" s="41">
        <f>SUM(C31:G31)</f>
        <v>80</v>
      </c>
      <c r="C31" s="52">
        <v>17</v>
      </c>
      <c r="D31" s="52">
        <v>5</v>
      </c>
      <c r="E31" s="52">
        <v>57</v>
      </c>
      <c r="F31" s="52">
        <v>1</v>
      </c>
      <c r="G31" s="52" t="s">
        <v>81</v>
      </c>
      <c r="H31" s="53"/>
    </row>
    <row r="32" spans="1:8" x14ac:dyDescent="0.15">
      <c r="A32" s="19" t="s">
        <v>58</v>
      </c>
      <c r="B32" s="14"/>
      <c r="C32" s="14"/>
      <c r="D32" s="14"/>
      <c r="E32" s="14"/>
      <c r="F32" s="14"/>
      <c r="G32" s="14"/>
    </row>
    <row r="33" spans="1:7" x14ac:dyDescent="0.15">
      <c r="A33" s="55"/>
      <c r="B33" s="14"/>
      <c r="C33" s="14"/>
      <c r="D33" s="14"/>
      <c r="E33" s="14"/>
      <c r="F33" s="14"/>
      <c r="G33" s="14"/>
    </row>
    <row r="34" spans="1:7" x14ac:dyDescent="0.15">
      <c r="A34" s="14"/>
      <c r="B34" s="14"/>
      <c r="C34" s="14"/>
      <c r="D34" s="14"/>
      <c r="E34" s="14"/>
      <c r="F34" s="14"/>
      <c r="G34" s="14"/>
    </row>
  </sheetData>
  <mergeCells count="1">
    <mergeCell ref="A3:E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Q37"/>
  <sheetViews>
    <sheetView showGridLines="0" zoomScaleNormal="100" zoomScaleSheetLayoutView="100" workbookViewId="0">
      <selection activeCell="Q1" sqref="Q1"/>
    </sheetView>
  </sheetViews>
  <sheetFormatPr defaultRowHeight="13.5" x14ac:dyDescent="0.15"/>
  <cols>
    <col min="1" max="1" width="12.375" style="8" customWidth="1"/>
    <col min="2" max="14" width="4.875" style="8" customWidth="1"/>
    <col min="15" max="15" width="5.5" style="8" customWidth="1"/>
    <col min="16" max="16" width="4" style="8" customWidth="1"/>
    <col min="17" max="17" width="4.25" style="8" customWidth="1"/>
    <col min="18" max="16384" width="9" style="8"/>
  </cols>
  <sheetData>
    <row r="1" spans="1:15" ht="17.25" x14ac:dyDescent="0.15">
      <c r="A1" s="7" t="s">
        <v>61</v>
      </c>
    </row>
    <row r="2" spans="1:15" ht="13.5" customHeight="1" x14ac:dyDescent="0.15">
      <c r="A2" s="7"/>
    </row>
    <row r="3" spans="1:15" x14ac:dyDescent="0.1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21.95" customHeight="1" x14ac:dyDescent="0.15">
      <c r="A4" s="62" t="s">
        <v>0</v>
      </c>
      <c r="B4" s="71" t="s">
        <v>1</v>
      </c>
      <c r="C4" s="71"/>
      <c r="D4" s="71" t="s">
        <v>4</v>
      </c>
      <c r="E4" s="71"/>
      <c r="F4" s="71" t="s">
        <v>5</v>
      </c>
      <c r="G4" s="71"/>
      <c r="H4" s="71" t="s">
        <v>6</v>
      </c>
      <c r="I4" s="71"/>
      <c r="J4" s="71" t="s">
        <v>7</v>
      </c>
      <c r="K4" s="71"/>
      <c r="L4" s="71" t="s">
        <v>8</v>
      </c>
      <c r="M4" s="71"/>
      <c r="N4" s="72" t="s">
        <v>9</v>
      </c>
      <c r="O4" s="73"/>
    </row>
    <row r="5" spans="1:15" ht="21.95" customHeight="1" x14ac:dyDescent="0.15">
      <c r="A5" s="62"/>
      <c r="B5" s="38" t="s">
        <v>2</v>
      </c>
      <c r="C5" s="38" t="s">
        <v>3</v>
      </c>
      <c r="D5" s="38" t="s">
        <v>2</v>
      </c>
      <c r="E5" s="38" t="s">
        <v>3</v>
      </c>
      <c r="F5" s="38" t="s">
        <v>2</v>
      </c>
      <c r="G5" s="38" t="s">
        <v>3</v>
      </c>
      <c r="H5" s="38" t="s">
        <v>2</v>
      </c>
      <c r="I5" s="38" t="s">
        <v>3</v>
      </c>
      <c r="J5" s="38" t="s">
        <v>2</v>
      </c>
      <c r="K5" s="38" t="s">
        <v>3</v>
      </c>
      <c r="L5" s="38" t="s">
        <v>2</v>
      </c>
      <c r="M5" s="38" t="s">
        <v>3</v>
      </c>
      <c r="N5" s="38" t="s">
        <v>2</v>
      </c>
      <c r="O5" s="39" t="s">
        <v>3</v>
      </c>
    </row>
    <row r="6" spans="1:15" ht="20.100000000000001" customHeight="1" x14ac:dyDescent="0.15">
      <c r="A6" s="64" t="s">
        <v>72</v>
      </c>
      <c r="B6" s="75">
        <v>157</v>
      </c>
      <c r="C6" s="74">
        <v>107</v>
      </c>
      <c r="D6" s="74" t="s">
        <v>19</v>
      </c>
      <c r="E6" s="74" t="s">
        <v>19</v>
      </c>
      <c r="F6" s="74">
        <v>17</v>
      </c>
      <c r="G6" s="74">
        <v>15</v>
      </c>
      <c r="H6" s="74">
        <v>101</v>
      </c>
      <c r="I6" s="74">
        <v>77</v>
      </c>
      <c r="J6" s="74">
        <v>13</v>
      </c>
      <c r="K6" s="74">
        <v>9</v>
      </c>
      <c r="L6" s="74">
        <v>1</v>
      </c>
      <c r="M6" s="74">
        <v>1</v>
      </c>
      <c r="N6" s="74">
        <v>25</v>
      </c>
      <c r="O6" s="74">
        <v>5</v>
      </c>
    </row>
    <row r="7" spans="1:15" ht="20.100000000000001" customHeight="1" x14ac:dyDescent="0.15">
      <c r="A7" s="64"/>
      <c r="B7" s="6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ht="20.100000000000001" customHeight="1" x14ac:dyDescent="0.15">
      <c r="A8" s="64" t="s">
        <v>73</v>
      </c>
      <c r="B8" s="67">
        <v>92</v>
      </c>
      <c r="C8" s="69">
        <v>64</v>
      </c>
      <c r="D8" s="69">
        <v>1</v>
      </c>
      <c r="E8" s="69">
        <v>1</v>
      </c>
      <c r="F8" s="69">
        <v>4</v>
      </c>
      <c r="G8" s="69">
        <v>4</v>
      </c>
      <c r="H8" s="69">
        <v>65</v>
      </c>
      <c r="I8" s="69">
        <v>46</v>
      </c>
      <c r="J8" s="69">
        <v>3</v>
      </c>
      <c r="K8" s="69">
        <v>3</v>
      </c>
      <c r="L8" s="69">
        <v>2</v>
      </c>
      <c r="M8" s="69">
        <v>2</v>
      </c>
      <c r="N8" s="69">
        <v>17</v>
      </c>
      <c r="O8" s="69">
        <v>8</v>
      </c>
    </row>
    <row r="9" spans="1:15" ht="20.100000000000001" customHeight="1" x14ac:dyDescent="0.15">
      <c r="A9" s="64"/>
      <c r="B9" s="67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ht="20.100000000000001" customHeight="1" x14ac:dyDescent="0.15">
      <c r="A10" s="64" t="s">
        <v>74</v>
      </c>
      <c r="B10" s="67">
        <v>99</v>
      </c>
      <c r="C10" s="69">
        <v>46</v>
      </c>
      <c r="D10" s="69">
        <v>2</v>
      </c>
      <c r="E10" s="69">
        <v>2</v>
      </c>
      <c r="F10" s="69">
        <v>14</v>
      </c>
      <c r="G10" s="69">
        <v>13</v>
      </c>
      <c r="H10" s="69">
        <v>53</v>
      </c>
      <c r="I10" s="69">
        <v>21</v>
      </c>
      <c r="J10" s="69">
        <v>6</v>
      </c>
      <c r="K10" s="69">
        <v>3</v>
      </c>
      <c r="L10" s="69">
        <v>2</v>
      </c>
      <c r="M10" s="69">
        <v>2</v>
      </c>
      <c r="N10" s="69">
        <v>22</v>
      </c>
      <c r="O10" s="69">
        <v>5</v>
      </c>
    </row>
    <row r="11" spans="1:15" ht="20.100000000000001" customHeight="1" x14ac:dyDescent="0.15">
      <c r="A11" s="64"/>
      <c r="B11" s="67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ht="20.100000000000001" customHeight="1" x14ac:dyDescent="0.15">
      <c r="A12" s="64" t="s">
        <v>70</v>
      </c>
      <c r="B12" s="67">
        <f>F12+H12+J12+N12</f>
        <v>103</v>
      </c>
      <c r="C12" s="69">
        <f>G12+I12+K12+O12</f>
        <v>68</v>
      </c>
      <c r="D12" s="69" t="s">
        <v>19</v>
      </c>
      <c r="E12" s="69" t="s">
        <v>19</v>
      </c>
      <c r="F12" s="69">
        <v>9</v>
      </c>
      <c r="G12" s="69">
        <v>4</v>
      </c>
      <c r="H12" s="69">
        <v>64</v>
      </c>
      <c r="I12" s="69">
        <v>53</v>
      </c>
      <c r="J12" s="69">
        <v>3</v>
      </c>
      <c r="K12" s="69">
        <v>3</v>
      </c>
      <c r="L12" s="69" t="s">
        <v>19</v>
      </c>
      <c r="M12" s="69" t="s">
        <v>19</v>
      </c>
      <c r="N12" s="69">
        <v>27</v>
      </c>
      <c r="O12" s="69">
        <v>8</v>
      </c>
    </row>
    <row r="13" spans="1:15" ht="20.100000000000001" customHeight="1" x14ac:dyDescent="0.15">
      <c r="A13" s="64"/>
      <c r="B13" s="67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ht="20.100000000000001" customHeight="1" x14ac:dyDescent="0.15">
      <c r="A14" s="65" t="s">
        <v>75</v>
      </c>
      <c r="B14" s="67">
        <f>F14+H14+J14+L14+N14</f>
        <v>99</v>
      </c>
      <c r="C14" s="69">
        <f>G14+I14+K14+M14+O14</f>
        <v>54</v>
      </c>
      <c r="D14" s="69" t="s">
        <v>19</v>
      </c>
      <c r="E14" s="69" t="s">
        <v>19</v>
      </c>
      <c r="F14" s="69">
        <v>5</v>
      </c>
      <c r="G14" s="69">
        <v>7</v>
      </c>
      <c r="H14" s="69">
        <v>71</v>
      </c>
      <c r="I14" s="69">
        <v>35</v>
      </c>
      <c r="J14" s="69">
        <v>3</v>
      </c>
      <c r="K14" s="69">
        <v>2</v>
      </c>
      <c r="L14" s="69">
        <v>1</v>
      </c>
      <c r="M14" s="69">
        <v>1</v>
      </c>
      <c r="N14" s="69">
        <v>19</v>
      </c>
      <c r="O14" s="69">
        <v>9</v>
      </c>
    </row>
    <row r="15" spans="1:15" ht="20.100000000000001" customHeight="1" x14ac:dyDescent="0.15">
      <c r="A15" s="66"/>
      <c r="B15" s="68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 x14ac:dyDescent="0.15">
      <c r="A16" s="10" t="s">
        <v>24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7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7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7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1" spans="1:17" ht="17.25" x14ac:dyDescent="0.15">
      <c r="A21" s="7" t="s">
        <v>62</v>
      </c>
    </row>
    <row r="22" spans="1:17" ht="17.25" x14ac:dyDescent="0.15">
      <c r="A22" s="7"/>
    </row>
    <row r="23" spans="1:17" x14ac:dyDescent="0.15">
      <c r="A23" s="10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21.75" customHeight="1" x14ac:dyDescent="0.15">
      <c r="A24" s="62" t="s">
        <v>28</v>
      </c>
      <c r="B24" s="71" t="s">
        <v>29</v>
      </c>
      <c r="C24" s="71"/>
      <c r="D24" s="71"/>
      <c r="E24" s="71" t="s">
        <v>41</v>
      </c>
      <c r="F24" s="71"/>
      <c r="G24" s="71"/>
      <c r="H24" s="71" t="s">
        <v>30</v>
      </c>
      <c r="I24" s="71"/>
      <c r="J24" s="71"/>
      <c r="K24" s="76" t="s">
        <v>42</v>
      </c>
      <c r="L24" s="77"/>
      <c r="M24" s="77"/>
      <c r="N24" s="77"/>
      <c r="O24" s="77"/>
      <c r="P24" s="77"/>
    </row>
    <row r="25" spans="1:17" ht="21.75" customHeight="1" x14ac:dyDescent="0.15">
      <c r="A25" s="62"/>
      <c r="B25" s="71"/>
      <c r="C25" s="71"/>
      <c r="D25" s="71"/>
      <c r="E25" s="71"/>
      <c r="F25" s="71"/>
      <c r="G25" s="71"/>
      <c r="H25" s="71"/>
      <c r="I25" s="71"/>
      <c r="J25" s="71"/>
      <c r="K25" s="71" t="s">
        <v>31</v>
      </c>
      <c r="L25" s="71"/>
      <c r="M25" s="71"/>
      <c r="N25" s="76" t="s">
        <v>32</v>
      </c>
      <c r="O25" s="77"/>
      <c r="P25" s="77"/>
      <c r="Q25" s="26"/>
    </row>
    <row r="26" spans="1:17" ht="19.5" customHeight="1" x14ac:dyDescent="0.15">
      <c r="A26" s="64" t="s">
        <v>76</v>
      </c>
      <c r="B26" s="60">
        <v>4703</v>
      </c>
      <c r="C26" s="57"/>
      <c r="D26" s="57"/>
      <c r="E26" s="57">
        <v>500</v>
      </c>
      <c r="F26" s="57"/>
      <c r="G26" s="57"/>
      <c r="H26" s="57">
        <v>1750</v>
      </c>
      <c r="I26" s="57"/>
      <c r="J26" s="57"/>
      <c r="K26" s="57">
        <v>22</v>
      </c>
      <c r="L26" s="57"/>
      <c r="M26" s="57"/>
      <c r="N26" s="57">
        <v>1884</v>
      </c>
      <c r="O26" s="57"/>
      <c r="P26" s="57"/>
      <c r="Q26" s="1"/>
    </row>
    <row r="27" spans="1:17" ht="19.5" customHeight="1" x14ac:dyDescent="0.15">
      <c r="A27" s="64"/>
      <c r="B27" s="61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1"/>
    </row>
    <row r="28" spans="1:17" ht="19.5" customHeight="1" x14ac:dyDescent="0.15">
      <c r="A28" s="64" t="s">
        <v>77</v>
      </c>
      <c r="B28" s="61">
        <v>4375</v>
      </c>
      <c r="C28" s="58"/>
      <c r="D28" s="58"/>
      <c r="E28" s="58">
        <v>500</v>
      </c>
      <c r="F28" s="58"/>
      <c r="G28" s="58"/>
      <c r="H28" s="58">
        <v>1610</v>
      </c>
      <c r="I28" s="58"/>
      <c r="J28" s="58"/>
      <c r="K28" s="58">
        <v>15</v>
      </c>
      <c r="L28" s="58"/>
      <c r="M28" s="58"/>
      <c r="N28" s="58">
        <v>685</v>
      </c>
      <c r="O28" s="58"/>
      <c r="P28" s="58"/>
      <c r="Q28" s="6"/>
    </row>
    <row r="29" spans="1:17" ht="19.5" customHeight="1" x14ac:dyDescent="0.15">
      <c r="A29" s="64"/>
      <c r="B29" s="61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6"/>
    </row>
    <row r="30" spans="1:17" ht="19.5" customHeight="1" x14ac:dyDescent="0.15">
      <c r="A30" s="64" t="s">
        <v>78</v>
      </c>
      <c r="B30" s="61">
        <v>4335</v>
      </c>
      <c r="C30" s="58"/>
      <c r="D30" s="58"/>
      <c r="E30" s="58">
        <v>500</v>
      </c>
      <c r="F30" s="58"/>
      <c r="G30" s="58"/>
      <c r="H30" s="58">
        <v>1587</v>
      </c>
      <c r="I30" s="58"/>
      <c r="J30" s="58"/>
      <c r="K30" s="58">
        <v>20</v>
      </c>
      <c r="L30" s="58"/>
      <c r="M30" s="58"/>
      <c r="N30" s="58">
        <v>822</v>
      </c>
      <c r="O30" s="58"/>
      <c r="P30" s="58"/>
      <c r="Q30" s="1"/>
    </row>
    <row r="31" spans="1:17" ht="19.5" customHeight="1" x14ac:dyDescent="0.15">
      <c r="A31" s="64"/>
      <c r="B31" s="61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1"/>
    </row>
    <row r="32" spans="1:17" ht="19.5" customHeight="1" x14ac:dyDescent="0.15">
      <c r="A32" s="64" t="s">
        <v>79</v>
      </c>
      <c r="B32" s="61">
        <v>4030</v>
      </c>
      <c r="C32" s="58"/>
      <c r="D32" s="58"/>
      <c r="E32" s="58">
        <v>500</v>
      </c>
      <c r="F32" s="58"/>
      <c r="G32" s="58"/>
      <c r="H32" s="58">
        <v>1474</v>
      </c>
      <c r="I32" s="58"/>
      <c r="J32" s="58"/>
      <c r="K32" s="58">
        <v>17</v>
      </c>
      <c r="L32" s="58"/>
      <c r="M32" s="58"/>
      <c r="N32" s="58">
        <v>217</v>
      </c>
      <c r="O32" s="58"/>
      <c r="P32" s="58"/>
      <c r="Q32" s="1"/>
    </row>
    <row r="33" spans="1:17" ht="19.5" customHeight="1" x14ac:dyDescent="0.15">
      <c r="A33" s="64"/>
      <c r="B33" s="61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1"/>
    </row>
    <row r="34" spans="1:17" ht="19.5" customHeight="1" x14ac:dyDescent="0.15">
      <c r="A34" s="65" t="s">
        <v>80</v>
      </c>
      <c r="B34" s="61">
        <v>3814</v>
      </c>
      <c r="C34" s="58"/>
      <c r="D34" s="58"/>
      <c r="E34" s="58">
        <v>500</v>
      </c>
      <c r="F34" s="58"/>
      <c r="G34" s="58"/>
      <c r="H34" s="58">
        <v>1384</v>
      </c>
      <c r="I34" s="58"/>
      <c r="J34" s="58"/>
      <c r="K34" s="58">
        <v>13</v>
      </c>
      <c r="L34" s="58"/>
      <c r="M34" s="58"/>
      <c r="N34" s="58">
        <v>359</v>
      </c>
      <c r="O34" s="58"/>
      <c r="P34" s="58"/>
      <c r="Q34" s="1"/>
    </row>
    <row r="35" spans="1:17" ht="19.5" customHeight="1" x14ac:dyDescent="0.15">
      <c r="A35" s="66"/>
      <c r="B35" s="63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1"/>
    </row>
    <row r="36" spans="1:17" x14ac:dyDescent="0.15">
      <c r="A36" s="10" t="s">
        <v>43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3"/>
      <c r="O36" s="23"/>
      <c r="P36" s="23"/>
    </row>
    <row r="37" spans="1:17" x14ac:dyDescent="0.15">
      <c r="A37" s="10" t="s">
        <v>44</v>
      </c>
    </row>
  </sheetData>
  <mergeCells count="120">
    <mergeCell ref="N32:P33"/>
    <mergeCell ref="N34:P35"/>
    <mergeCell ref="N26:P27"/>
    <mergeCell ref="N28:P29"/>
    <mergeCell ref="N30:P31"/>
    <mergeCell ref="N10:N11"/>
    <mergeCell ref="O10:O11"/>
    <mergeCell ref="H10:H11"/>
    <mergeCell ref="I10:I11"/>
    <mergeCell ref="J10:J11"/>
    <mergeCell ref="K10:K11"/>
    <mergeCell ref="L10:L11"/>
    <mergeCell ref="M10:M11"/>
    <mergeCell ref="K24:P24"/>
    <mergeCell ref="K25:M25"/>
    <mergeCell ref="N25:P25"/>
    <mergeCell ref="H26:J27"/>
    <mergeCell ref="K32:M33"/>
    <mergeCell ref="H32:J33"/>
    <mergeCell ref="H14:H15"/>
    <mergeCell ref="H24:J25"/>
    <mergeCell ref="K30:M31"/>
    <mergeCell ref="H30:J31"/>
    <mergeCell ref="K34:M35"/>
    <mergeCell ref="I8:I9"/>
    <mergeCell ref="J8:J9"/>
    <mergeCell ref="K8:K9"/>
    <mergeCell ref="L8:L9"/>
    <mergeCell ref="A10:A11"/>
    <mergeCell ref="B10:B11"/>
    <mergeCell ref="C10:C11"/>
    <mergeCell ref="D10:D11"/>
    <mergeCell ref="E10:E11"/>
    <mergeCell ref="F10:F11"/>
    <mergeCell ref="G10:G11"/>
    <mergeCell ref="G8:G9"/>
    <mergeCell ref="H8:H9"/>
    <mergeCell ref="A8:A9"/>
    <mergeCell ref="B8:B9"/>
    <mergeCell ref="C8:C9"/>
    <mergeCell ref="D8:D9"/>
    <mergeCell ref="E8:E9"/>
    <mergeCell ref="F8:F9"/>
    <mergeCell ref="M6:M7"/>
    <mergeCell ref="N6:N7"/>
    <mergeCell ref="O6:O7"/>
    <mergeCell ref="O14:O1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I14:I15"/>
    <mergeCell ref="J14:J15"/>
    <mergeCell ref="K14:K15"/>
    <mergeCell ref="L14:L15"/>
    <mergeCell ref="M14:M15"/>
    <mergeCell ref="N14:N15"/>
    <mergeCell ref="J6:J7"/>
    <mergeCell ref="K6:K7"/>
    <mergeCell ref="L6:L7"/>
    <mergeCell ref="M8:M9"/>
    <mergeCell ref="O8:O9"/>
    <mergeCell ref="N4:O4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J12:J13"/>
    <mergeCell ref="K12:K13"/>
    <mergeCell ref="L12:L13"/>
    <mergeCell ref="M12:M13"/>
    <mergeCell ref="H12:H13"/>
    <mergeCell ref="I12:I13"/>
    <mergeCell ref="A4:A5"/>
    <mergeCell ref="B4:C4"/>
    <mergeCell ref="D4:E4"/>
    <mergeCell ref="F4:G4"/>
    <mergeCell ref="H4:I4"/>
    <mergeCell ref="J4:K4"/>
    <mergeCell ref="L4:M4"/>
    <mergeCell ref="N8:N9"/>
    <mergeCell ref="A14:A15"/>
    <mergeCell ref="B14:B15"/>
    <mergeCell ref="C14:C15"/>
    <mergeCell ref="D14:D15"/>
    <mergeCell ref="E14:E15"/>
    <mergeCell ref="F14:F15"/>
    <mergeCell ref="G14:G15"/>
    <mergeCell ref="A26:A27"/>
    <mergeCell ref="B24:D25"/>
    <mergeCell ref="E24:G25"/>
    <mergeCell ref="K26:M27"/>
    <mergeCell ref="E28:G29"/>
    <mergeCell ref="H28:J29"/>
    <mergeCell ref="H34:J35"/>
    <mergeCell ref="K28:M29"/>
    <mergeCell ref="B26:D27"/>
    <mergeCell ref="E26:G27"/>
    <mergeCell ref="A24:A25"/>
    <mergeCell ref="B34:D35"/>
    <mergeCell ref="E34:G35"/>
    <mergeCell ref="A32:A33"/>
    <mergeCell ref="B32:D33"/>
    <mergeCell ref="E32:G33"/>
    <mergeCell ref="A34:A35"/>
    <mergeCell ref="A30:A31"/>
    <mergeCell ref="B30:D31"/>
    <mergeCell ref="E30:G31"/>
    <mergeCell ref="A28:A29"/>
    <mergeCell ref="B28:D2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X40"/>
  <sheetViews>
    <sheetView showGridLines="0" zoomScaleNormal="100" zoomScaleSheetLayoutView="100" workbookViewId="0">
      <selection activeCell="O1" sqref="O1"/>
    </sheetView>
  </sheetViews>
  <sheetFormatPr defaultRowHeight="13.5" x14ac:dyDescent="0.15"/>
  <cols>
    <col min="1" max="1" width="11" style="8" customWidth="1"/>
    <col min="2" max="3" width="5.625" style="8" customWidth="1"/>
    <col min="4" max="5" width="5.625" style="9" customWidth="1"/>
    <col min="6" max="11" width="5.625" style="8" customWidth="1"/>
    <col min="12" max="12" width="7.75" style="8" customWidth="1"/>
    <col min="13" max="13" width="5.625" style="8" customWidth="1"/>
    <col min="14" max="14" width="2.5" style="8" customWidth="1"/>
    <col min="15" max="16384" width="9" style="8"/>
  </cols>
  <sheetData>
    <row r="1" spans="1:24" ht="17.25" x14ac:dyDescent="0.15">
      <c r="A1" s="7" t="s">
        <v>63</v>
      </c>
    </row>
    <row r="3" spans="1:24" x14ac:dyDescent="0.15">
      <c r="A3" s="10" t="s">
        <v>13</v>
      </c>
    </row>
    <row r="4" spans="1:24" ht="19.5" customHeight="1" x14ac:dyDescent="0.15">
      <c r="A4" s="62" t="s">
        <v>26</v>
      </c>
      <c r="B4" s="71" t="s">
        <v>45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6"/>
      <c r="N4" s="47"/>
    </row>
    <row r="5" spans="1:24" ht="20.100000000000001" customHeight="1" x14ac:dyDescent="0.15">
      <c r="A5" s="62"/>
      <c r="B5" s="78" t="s">
        <v>98</v>
      </c>
      <c r="C5" s="78" t="s">
        <v>99</v>
      </c>
      <c r="D5" s="88" t="s">
        <v>46</v>
      </c>
      <c r="E5" s="86" t="s">
        <v>47</v>
      </c>
      <c r="F5" s="78" t="s">
        <v>48</v>
      </c>
      <c r="G5" s="78" t="s">
        <v>49</v>
      </c>
      <c r="H5" s="78" t="s">
        <v>50</v>
      </c>
      <c r="I5" s="78" t="s">
        <v>100</v>
      </c>
      <c r="J5" s="78" t="s">
        <v>101</v>
      </c>
      <c r="K5" s="78" t="s">
        <v>102</v>
      </c>
      <c r="L5" s="78" t="s">
        <v>103</v>
      </c>
      <c r="M5" s="81" t="s">
        <v>96</v>
      </c>
      <c r="N5" s="47"/>
    </row>
    <row r="6" spans="1:24" ht="20.100000000000001" customHeight="1" x14ac:dyDescent="0.15">
      <c r="A6" s="62"/>
      <c r="B6" s="79"/>
      <c r="C6" s="79"/>
      <c r="D6" s="89"/>
      <c r="E6" s="87"/>
      <c r="F6" s="79"/>
      <c r="G6" s="79"/>
      <c r="H6" s="79"/>
      <c r="I6" s="79"/>
      <c r="J6" s="79"/>
      <c r="K6" s="79"/>
      <c r="L6" s="79"/>
      <c r="M6" s="82"/>
      <c r="N6" s="47"/>
    </row>
    <row r="7" spans="1:24" ht="20.100000000000001" customHeight="1" x14ac:dyDescent="0.15">
      <c r="A7" s="62"/>
      <c r="B7" s="79"/>
      <c r="C7" s="79"/>
      <c r="D7" s="89"/>
      <c r="E7" s="87"/>
      <c r="F7" s="79"/>
      <c r="G7" s="79"/>
      <c r="H7" s="79"/>
      <c r="I7" s="79"/>
      <c r="J7" s="79"/>
      <c r="K7" s="79"/>
      <c r="L7" s="79"/>
      <c r="M7" s="82"/>
      <c r="N7" s="47"/>
    </row>
    <row r="8" spans="1:24" ht="20.100000000000001" customHeight="1" x14ac:dyDescent="0.15">
      <c r="A8" s="64" t="s">
        <v>67</v>
      </c>
      <c r="B8" s="60">
        <f t="shared" ref="B8" si="0">SUM(C8:M9)</f>
        <v>2610</v>
      </c>
      <c r="C8" s="74">
        <v>3</v>
      </c>
      <c r="D8" s="74" t="s">
        <v>19</v>
      </c>
      <c r="E8" s="74">
        <v>4</v>
      </c>
      <c r="F8" s="74">
        <v>137</v>
      </c>
      <c r="G8" s="74">
        <v>43</v>
      </c>
      <c r="H8" s="74">
        <v>19</v>
      </c>
      <c r="I8" s="74">
        <v>395</v>
      </c>
      <c r="J8" s="74">
        <v>10</v>
      </c>
      <c r="K8" s="74">
        <v>10</v>
      </c>
      <c r="L8" s="57">
        <v>1628</v>
      </c>
      <c r="M8" s="74">
        <v>361</v>
      </c>
    </row>
    <row r="9" spans="1:24" ht="20.100000000000001" customHeight="1" x14ac:dyDescent="0.15">
      <c r="A9" s="64"/>
      <c r="B9" s="61"/>
      <c r="C9" s="69"/>
      <c r="D9" s="69"/>
      <c r="E9" s="69"/>
      <c r="F9" s="69"/>
      <c r="G9" s="69"/>
      <c r="H9" s="69"/>
      <c r="I9" s="69"/>
      <c r="J9" s="69"/>
      <c r="K9" s="69"/>
      <c r="L9" s="58"/>
      <c r="M9" s="69"/>
    </row>
    <row r="10" spans="1:24" ht="20.100000000000001" customHeight="1" x14ac:dyDescent="0.15">
      <c r="A10" s="65" t="s">
        <v>68</v>
      </c>
      <c r="B10" s="61">
        <f t="shared" ref="B10" si="1">SUM(C10:M11)</f>
        <v>2504</v>
      </c>
      <c r="C10" s="69">
        <v>3</v>
      </c>
      <c r="D10" s="69" t="s">
        <v>19</v>
      </c>
      <c r="E10" s="69">
        <v>1</v>
      </c>
      <c r="F10" s="69">
        <v>118</v>
      </c>
      <c r="G10" s="69">
        <v>44</v>
      </c>
      <c r="H10" s="69">
        <v>12</v>
      </c>
      <c r="I10" s="69">
        <v>388</v>
      </c>
      <c r="J10" s="69">
        <v>2</v>
      </c>
      <c r="K10" s="69">
        <v>14</v>
      </c>
      <c r="L10" s="58">
        <v>1536</v>
      </c>
      <c r="M10" s="69">
        <v>386</v>
      </c>
    </row>
    <row r="11" spans="1:24" ht="20.100000000000001" customHeight="1" x14ac:dyDescent="0.15">
      <c r="A11" s="65"/>
      <c r="B11" s="61"/>
      <c r="C11" s="69"/>
      <c r="D11" s="69"/>
      <c r="E11" s="69"/>
      <c r="F11" s="69"/>
      <c r="G11" s="69"/>
      <c r="H11" s="69"/>
      <c r="I11" s="69"/>
      <c r="J11" s="69"/>
      <c r="K11" s="69"/>
      <c r="L11" s="58"/>
      <c r="M11" s="69"/>
    </row>
    <row r="12" spans="1:24" ht="20.100000000000001" customHeight="1" x14ac:dyDescent="0.15">
      <c r="A12" s="65" t="s">
        <v>69</v>
      </c>
      <c r="B12" s="61">
        <f t="shared" ref="B12" si="2">SUM(C12:M13)</f>
        <v>2535</v>
      </c>
      <c r="C12" s="69">
        <v>2</v>
      </c>
      <c r="D12" s="69" t="s">
        <v>19</v>
      </c>
      <c r="E12" s="69">
        <v>1</v>
      </c>
      <c r="F12" s="69">
        <v>121</v>
      </c>
      <c r="G12" s="69">
        <v>48</v>
      </c>
      <c r="H12" s="69">
        <v>23</v>
      </c>
      <c r="I12" s="69">
        <v>354</v>
      </c>
      <c r="J12" s="69">
        <v>7</v>
      </c>
      <c r="K12" s="69">
        <v>13</v>
      </c>
      <c r="L12" s="58">
        <v>1536</v>
      </c>
      <c r="M12" s="69">
        <v>430</v>
      </c>
    </row>
    <row r="13" spans="1:24" ht="20.100000000000001" customHeight="1" x14ac:dyDescent="0.15">
      <c r="A13" s="64"/>
      <c r="B13" s="61"/>
      <c r="C13" s="69"/>
      <c r="D13" s="69"/>
      <c r="E13" s="69"/>
      <c r="F13" s="69"/>
      <c r="G13" s="69"/>
      <c r="H13" s="69"/>
      <c r="I13" s="69"/>
      <c r="J13" s="69"/>
      <c r="K13" s="69"/>
      <c r="L13" s="58"/>
      <c r="M13" s="69"/>
    </row>
    <row r="14" spans="1:24" ht="20.100000000000001" customHeight="1" x14ac:dyDescent="0.15">
      <c r="A14" s="65" t="s">
        <v>70</v>
      </c>
      <c r="B14" s="61">
        <f>SUM(C14:M15)</f>
        <v>2851</v>
      </c>
      <c r="C14" s="85">
        <v>2</v>
      </c>
      <c r="D14" s="85" t="s">
        <v>19</v>
      </c>
      <c r="E14" s="85">
        <v>1</v>
      </c>
      <c r="F14" s="85">
        <v>124</v>
      </c>
      <c r="G14" s="85">
        <v>51</v>
      </c>
      <c r="H14" s="85">
        <v>23</v>
      </c>
      <c r="I14" s="85">
        <v>411</v>
      </c>
      <c r="J14" s="85">
        <v>8</v>
      </c>
      <c r="K14" s="85">
        <v>15</v>
      </c>
      <c r="L14" s="58">
        <v>1784</v>
      </c>
      <c r="M14" s="69">
        <v>432</v>
      </c>
    </row>
    <row r="15" spans="1:24" ht="20.100000000000001" customHeight="1" x14ac:dyDescent="0.15">
      <c r="A15" s="64"/>
      <c r="B15" s="61"/>
      <c r="C15" s="69"/>
      <c r="D15" s="69"/>
      <c r="E15" s="69"/>
      <c r="F15" s="69"/>
      <c r="G15" s="69"/>
      <c r="H15" s="69"/>
      <c r="I15" s="69"/>
      <c r="J15" s="69"/>
      <c r="K15" s="69"/>
      <c r="L15" s="58"/>
      <c r="M15" s="69"/>
    </row>
    <row r="16" spans="1:24" ht="20.100000000000001" customHeight="1" x14ac:dyDescent="0.15">
      <c r="A16" s="65" t="s">
        <v>71</v>
      </c>
      <c r="B16" s="61">
        <f>SUM(C16:M17)</f>
        <v>2913</v>
      </c>
      <c r="C16" s="69">
        <v>3</v>
      </c>
      <c r="D16" s="69" t="s">
        <v>19</v>
      </c>
      <c r="E16" s="69">
        <v>3</v>
      </c>
      <c r="F16" s="69">
        <v>118</v>
      </c>
      <c r="G16" s="69">
        <v>46</v>
      </c>
      <c r="H16" s="69">
        <v>19</v>
      </c>
      <c r="I16" s="69">
        <v>402</v>
      </c>
      <c r="J16" s="69">
        <v>5</v>
      </c>
      <c r="K16" s="69">
        <v>17</v>
      </c>
      <c r="L16" s="58">
        <v>1905</v>
      </c>
      <c r="M16" s="69">
        <v>395</v>
      </c>
      <c r="O16" s="48"/>
      <c r="X16" s="48"/>
    </row>
    <row r="17" spans="1:13" ht="20.100000000000001" customHeight="1" x14ac:dyDescent="0.15">
      <c r="A17" s="66"/>
      <c r="B17" s="63"/>
      <c r="C17" s="70"/>
      <c r="D17" s="70"/>
      <c r="E17" s="70"/>
      <c r="F17" s="70"/>
      <c r="G17" s="70"/>
      <c r="H17" s="70"/>
      <c r="I17" s="70"/>
      <c r="J17" s="70"/>
      <c r="K17" s="70"/>
      <c r="L17" s="59"/>
      <c r="M17" s="70"/>
    </row>
    <row r="18" spans="1:13" ht="13.5" customHeight="1" x14ac:dyDescent="0.15">
      <c r="A18" s="10" t="s">
        <v>10</v>
      </c>
      <c r="B18" s="32"/>
      <c r="C18" s="37"/>
      <c r="D18" s="37"/>
      <c r="E18" s="37"/>
      <c r="F18" s="37"/>
      <c r="G18" s="37"/>
      <c r="H18" s="37"/>
      <c r="I18" s="37"/>
      <c r="J18" s="37"/>
      <c r="K18" s="37"/>
      <c r="L18" s="32"/>
      <c r="M18" s="37"/>
    </row>
    <row r="19" spans="1:13" ht="13.5" customHeight="1" x14ac:dyDescent="0.15">
      <c r="A19" s="37"/>
      <c r="B19" s="32"/>
      <c r="C19" s="37"/>
      <c r="D19" s="37"/>
      <c r="E19" s="37"/>
      <c r="F19" s="37"/>
      <c r="G19" s="37"/>
      <c r="H19" s="37"/>
      <c r="I19" s="37"/>
      <c r="J19" s="37"/>
      <c r="K19" s="37"/>
      <c r="L19" s="32"/>
      <c r="M19" s="37"/>
    </row>
    <row r="20" spans="1:13" ht="13.5" customHeight="1" x14ac:dyDescent="0.15">
      <c r="A20" s="37"/>
      <c r="B20" s="32"/>
      <c r="C20" s="37"/>
      <c r="D20" s="37"/>
      <c r="E20" s="37"/>
      <c r="F20" s="37"/>
      <c r="G20" s="37"/>
      <c r="H20" s="37"/>
      <c r="I20" s="37"/>
      <c r="J20" s="37"/>
      <c r="K20" s="37"/>
      <c r="L20" s="32"/>
      <c r="M20" s="37"/>
    </row>
    <row r="21" spans="1:13" ht="13.5" customHeight="1" x14ac:dyDescent="0.15">
      <c r="A21" s="37"/>
      <c r="B21" s="32"/>
      <c r="C21" s="37"/>
      <c r="D21" s="37"/>
      <c r="E21" s="37"/>
      <c r="F21" s="37"/>
      <c r="G21" s="37"/>
      <c r="H21" s="37"/>
      <c r="I21" s="37"/>
      <c r="J21" s="37"/>
      <c r="K21" s="37"/>
      <c r="L21" s="32"/>
      <c r="M21" s="37"/>
    </row>
    <row r="22" spans="1:13" ht="13.5" customHeight="1" x14ac:dyDescent="0.15">
      <c r="A22" s="37"/>
      <c r="B22" s="4"/>
      <c r="C22" s="3"/>
      <c r="D22" s="3"/>
      <c r="E22" s="3"/>
      <c r="F22" s="3"/>
      <c r="G22" s="3"/>
      <c r="H22" s="3"/>
      <c r="I22" s="3"/>
      <c r="J22" s="3"/>
      <c r="K22" s="3"/>
      <c r="L22" s="4"/>
      <c r="M22" s="3"/>
    </row>
    <row r="23" spans="1:13" ht="13.5" customHeight="1" x14ac:dyDescent="0.15">
      <c r="A23" s="37" t="s">
        <v>20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4"/>
      <c r="M23" s="3"/>
    </row>
    <row r="24" spans="1:13" ht="20.100000000000001" customHeight="1" x14ac:dyDescent="0.15">
      <c r="A24" s="92" t="s">
        <v>0</v>
      </c>
      <c r="B24" s="90" t="s">
        <v>21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ht="20.100000000000001" customHeight="1" x14ac:dyDescent="0.15">
      <c r="A25" s="93"/>
      <c r="B25" s="78" t="s">
        <v>98</v>
      </c>
      <c r="C25" s="78" t="s">
        <v>99</v>
      </c>
      <c r="D25" s="88" t="s">
        <v>46</v>
      </c>
      <c r="E25" s="86" t="s">
        <v>47</v>
      </c>
      <c r="F25" s="78" t="s">
        <v>48</v>
      </c>
      <c r="G25" s="78" t="s">
        <v>49</v>
      </c>
      <c r="H25" s="78" t="s">
        <v>50</v>
      </c>
      <c r="I25" s="78" t="s">
        <v>100</v>
      </c>
      <c r="J25" s="78" t="s">
        <v>101</v>
      </c>
      <c r="K25" s="78" t="s">
        <v>102</v>
      </c>
      <c r="L25" s="78" t="s">
        <v>103</v>
      </c>
      <c r="M25" s="81" t="s">
        <v>96</v>
      </c>
    </row>
    <row r="26" spans="1:13" ht="20.100000000000001" customHeight="1" x14ac:dyDescent="0.15">
      <c r="A26" s="93"/>
      <c r="B26" s="79"/>
      <c r="C26" s="79"/>
      <c r="D26" s="89"/>
      <c r="E26" s="87"/>
      <c r="F26" s="79"/>
      <c r="G26" s="79"/>
      <c r="H26" s="79"/>
      <c r="I26" s="79"/>
      <c r="J26" s="79"/>
      <c r="K26" s="79"/>
      <c r="L26" s="79"/>
      <c r="M26" s="82"/>
    </row>
    <row r="27" spans="1:13" ht="20.100000000000001" customHeight="1" x14ac:dyDescent="0.15">
      <c r="A27" s="94"/>
      <c r="B27" s="79"/>
      <c r="C27" s="79"/>
      <c r="D27" s="89"/>
      <c r="E27" s="87"/>
      <c r="F27" s="79"/>
      <c r="G27" s="79"/>
      <c r="H27" s="79"/>
      <c r="I27" s="79"/>
      <c r="J27" s="79"/>
      <c r="K27" s="79"/>
      <c r="L27" s="79"/>
      <c r="M27" s="82"/>
    </row>
    <row r="28" spans="1:13" ht="20.100000000000001" customHeight="1" x14ac:dyDescent="0.15">
      <c r="A28" s="64" t="s">
        <v>67</v>
      </c>
      <c r="B28" s="60">
        <f t="shared" ref="B28" si="3">SUM(C28:M29)</f>
        <v>2431</v>
      </c>
      <c r="C28" s="74">
        <v>1</v>
      </c>
      <c r="D28" s="74" t="s">
        <v>19</v>
      </c>
      <c r="E28" s="74">
        <v>2</v>
      </c>
      <c r="F28" s="74">
        <v>142</v>
      </c>
      <c r="G28" s="74">
        <v>41</v>
      </c>
      <c r="H28" s="74">
        <v>19</v>
      </c>
      <c r="I28" s="74">
        <v>367</v>
      </c>
      <c r="J28" s="74">
        <v>6</v>
      </c>
      <c r="K28" s="74">
        <v>7</v>
      </c>
      <c r="L28" s="57">
        <v>1496</v>
      </c>
      <c r="M28" s="74">
        <v>350</v>
      </c>
    </row>
    <row r="29" spans="1:13" ht="20.100000000000001" customHeight="1" x14ac:dyDescent="0.15">
      <c r="A29" s="64"/>
      <c r="B29" s="61"/>
      <c r="C29" s="69"/>
      <c r="D29" s="69"/>
      <c r="E29" s="69"/>
      <c r="F29" s="69"/>
      <c r="G29" s="69"/>
      <c r="H29" s="69"/>
      <c r="I29" s="69"/>
      <c r="J29" s="69"/>
      <c r="K29" s="69"/>
      <c r="L29" s="58"/>
      <c r="M29" s="69"/>
    </row>
    <row r="30" spans="1:13" ht="20.100000000000001" customHeight="1" x14ac:dyDescent="0.15">
      <c r="A30" s="65" t="s">
        <v>68</v>
      </c>
      <c r="B30" s="61">
        <f t="shared" ref="B30" si="4">SUM(C30:M31)</f>
        <v>2342</v>
      </c>
      <c r="C30" s="69">
        <v>3</v>
      </c>
      <c r="D30" s="69" t="s">
        <v>19</v>
      </c>
      <c r="E30" s="69">
        <v>1</v>
      </c>
      <c r="F30" s="69">
        <v>115</v>
      </c>
      <c r="G30" s="69">
        <v>44</v>
      </c>
      <c r="H30" s="69">
        <v>12</v>
      </c>
      <c r="I30" s="69">
        <v>360</v>
      </c>
      <c r="J30" s="69">
        <v>2</v>
      </c>
      <c r="K30" s="69">
        <v>9</v>
      </c>
      <c r="L30" s="58">
        <v>1416</v>
      </c>
      <c r="M30" s="69">
        <v>380</v>
      </c>
    </row>
    <row r="31" spans="1:13" ht="20.100000000000001" customHeight="1" x14ac:dyDescent="0.15">
      <c r="A31" s="65"/>
      <c r="B31" s="61"/>
      <c r="C31" s="69"/>
      <c r="D31" s="69"/>
      <c r="E31" s="69"/>
      <c r="F31" s="69"/>
      <c r="G31" s="69"/>
      <c r="H31" s="69"/>
      <c r="I31" s="69"/>
      <c r="J31" s="69"/>
      <c r="K31" s="69"/>
      <c r="L31" s="58"/>
      <c r="M31" s="69"/>
    </row>
    <row r="32" spans="1:13" ht="20.100000000000001" customHeight="1" x14ac:dyDescent="0.15">
      <c r="A32" s="65" t="s">
        <v>69</v>
      </c>
      <c r="B32" s="61">
        <f t="shared" ref="B32" si="5">SUM(C32:M33)</f>
        <v>2323</v>
      </c>
      <c r="C32" s="69">
        <v>3</v>
      </c>
      <c r="D32" s="69" t="s">
        <v>19</v>
      </c>
      <c r="E32" s="69">
        <v>1</v>
      </c>
      <c r="F32" s="69">
        <v>121</v>
      </c>
      <c r="G32" s="69">
        <v>48</v>
      </c>
      <c r="H32" s="69">
        <v>23</v>
      </c>
      <c r="I32" s="69">
        <v>331</v>
      </c>
      <c r="J32" s="69">
        <v>6</v>
      </c>
      <c r="K32" s="69">
        <v>7</v>
      </c>
      <c r="L32" s="58">
        <v>1368</v>
      </c>
      <c r="M32" s="69">
        <v>415</v>
      </c>
    </row>
    <row r="33" spans="1:24" ht="20.100000000000001" customHeight="1" x14ac:dyDescent="0.15">
      <c r="A33" s="64"/>
      <c r="B33" s="61"/>
      <c r="C33" s="69"/>
      <c r="D33" s="69"/>
      <c r="E33" s="69"/>
      <c r="F33" s="69"/>
      <c r="G33" s="69"/>
      <c r="H33" s="69"/>
      <c r="I33" s="69"/>
      <c r="J33" s="69"/>
      <c r="K33" s="69"/>
      <c r="L33" s="58"/>
      <c r="M33" s="69"/>
    </row>
    <row r="34" spans="1:24" ht="20.100000000000001" customHeight="1" x14ac:dyDescent="0.15">
      <c r="A34" s="65" t="s">
        <v>70</v>
      </c>
      <c r="B34" s="61">
        <f t="shared" ref="B34" si="6">SUM(C34:M35)</f>
        <v>2594</v>
      </c>
      <c r="C34" s="85">
        <v>1</v>
      </c>
      <c r="D34" s="85" t="s">
        <v>19</v>
      </c>
      <c r="E34" s="85" t="s">
        <v>19</v>
      </c>
      <c r="F34" s="85">
        <v>124</v>
      </c>
      <c r="G34" s="85">
        <v>46</v>
      </c>
      <c r="H34" s="85">
        <v>23</v>
      </c>
      <c r="I34" s="85">
        <v>363</v>
      </c>
      <c r="J34" s="85">
        <v>5</v>
      </c>
      <c r="K34" s="85">
        <v>12</v>
      </c>
      <c r="L34" s="58">
        <v>1600</v>
      </c>
      <c r="M34" s="69">
        <v>420</v>
      </c>
      <c r="O34" s="8" t="s">
        <v>14</v>
      </c>
    </row>
    <row r="35" spans="1:24" ht="20.100000000000001" customHeight="1" x14ac:dyDescent="0.15">
      <c r="A35" s="64"/>
      <c r="B35" s="84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24" ht="20.100000000000001" customHeight="1" x14ac:dyDescent="0.15">
      <c r="A36" s="65" t="s">
        <v>71</v>
      </c>
      <c r="B36" s="61">
        <f>SUM(C36:M37)</f>
        <v>2590</v>
      </c>
      <c r="C36" s="69">
        <v>3</v>
      </c>
      <c r="D36" s="69" t="s">
        <v>19</v>
      </c>
      <c r="E36" s="69">
        <v>2</v>
      </c>
      <c r="F36" s="69">
        <v>101</v>
      </c>
      <c r="G36" s="69">
        <v>46</v>
      </c>
      <c r="H36" s="69">
        <v>18</v>
      </c>
      <c r="I36" s="69">
        <v>372</v>
      </c>
      <c r="J36" s="69">
        <v>4</v>
      </c>
      <c r="K36" s="69">
        <v>10</v>
      </c>
      <c r="L36" s="58">
        <v>1649</v>
      </c>
      <c r="M36" s="69">
        <v>385</v>
      </c>
      <c r="O36" s="48"/>
      <c r="X36" s="48"/>
    </row>
    <row r="37" spans="1:24" ht="20.100000000000001" customHeight="1" x14ac:dyDescent="0.15">
      <c r="A37" s="66"/>
      <c r="B37" s="6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24" ht="13.5" customHeight="1" x14ac:dyDescent="0.15">
      <c r="A38" s="10" t="s">
        <v>10</v>
      </c>
      <c r="B38" s="10"/>
      <c r="C38" s="10"/>
      <c r="D38" s="11"/>
      <c r="E38" s="11"/>
      <c r="F38" s="10"/>
      <c r="G38" s="10"/>
      <c r="H38" s="10"/>
      <c r="I38" s="10"/>
      <c r="J38" s="10"/>
      <c r="K38" s="10"/>
      <c r="L38" s="10"/>
      <c r="M38" s="10"/>
    </row>
    <row r="39" spans="1:24" ht="13.5" customHeight="1" x14ac:dyDescent="0.15">
      <c r="A39" s="10"/>
      <c r="B39" s="10"/>
      <c r="C39" s="10"/>
      <c r="D39" s="11"/>
      <c r="E39" s="11"/>
      <c r="F39" s="10"/>
      <c r="G39" s="10"/>
      <c r="H39" s="10"/>
      <c r="I39" s="10"/>
      <c r="J39" s="10"/>
      <c r="K39" s="10"/>
      <c r="L39" s="10"/>
      <c r="M39" s="10"/>
    </row>
    <row r="40" spans="1:24" x14ac:dyDescent="0.15">
      <c r="A40" s="10"/>
      <c r="B40" s="10"/>
      <c r="C40" s="10"/>
      <c r="D40" s="11"/>
      <c r="E40" s="11"/>
      <c r="F40" s="10"/>
      <c r="G40" s="10"/>
      <c r="H40" s="10"/>
      <c r="I40" s="10"/>
      <c r="J40" s="10"/>
      <c r="K40" s="10"/>
      <c r="L40" s="10"/>
      <c r="M40" s="10"/>
    </row>
  </sheetData>
  <mergeCells count="158">
    <mergeCell ref="B8:B9"/>
    <mergeCell ref="C8:C9"/>
    <mergeCell ref="D8:D9"/>
    <mergeCell ref="A16:A17"/>
    <mergeCell ref="B4:M4"/>
    <mergeCell ref="M16:M17"/>
    <mergeCell ref="B16:B17"/>
    <mergeCell ref="B12:B13"/>
    <mergeCell ref="C12:C13"/>
    <mergeCell ref="B14:B15"/>
    <mergeCell ref="C14:C15"/>
    <mergeCell ref="L16:L17"/>
    <mergeCell ref="H14:H15"/>
    <mergeCell ref="I14:I15"/>
    <mergeCell ref="J14:J15"/>
    <mergeCell ref="K14:K15"/>
    <mergeCell ref="L14:L15"/>
    <mergeCell ref="C16:C17"/>
    <mergeCell ref="D16:D17"/>
    <mergeCell ref="E16:E17"/>
    <mergeCell ref="F14:F15"/>
    <mergeCell ref="G14:G15"/>
    <mergeCell ref="H16:H17"/>
    <mergeCell ref="I16:I17"/>
    <mergeCell ref="M5:M7"/>
    <mergeCell ref="A14:A15"/>
    <mergeCell ref="I5:I7"/>
    <mergeCell ref="J5:J7"/>
    <mergeCell ref="K5:K7"/>
    <mergeCell ref="L5:L7"/>
    <mergeCell ref="E5:E7"/>
    <mergeCell ref="F5:F7"/>
    <mergeCell ref="G5:G7"/>
    <mergeCell ref="H5:H7"/>
    <mergeCell ref="B5:B7"/>
    <mergeCell ref="C5:C7"/>
    <mergeCell ref="D5:D7"/>
    <mergeCell ref="H10:H11"/>
    <mergeCell ref="I10:I11"/>
    <mergeCell ref="E8:E9"/>
    <mergeCell ref="F8:F9"/>
    <mergeCell ref="D14:D15"/>
    <mergeCell ref="E14:E15"/>
    <mergeCell ref="J10:J11"/>
    <mergeCell ref="A4:A7"/>
    <mergeCell ref="M10:M11"/>
    <mergeCell ref="B10:B11"/>
    <mergeCell ref="C10:C11"/>
    <mergeCell ref="E36:E37"/>
    <mergeCell ref="F36:F37"/>
    <mergeCell ref="G36:G37"/>
    <mergeCell ref="J16:J17"/>
    <mergeCell ref="K16:K17"/>
    <mergeCell ref="G28:G29"/>
    <mergeCell ref="L34:L35"/>
    <mergeCell ref="A8:A9"/>
    <mergeCell ref="A10:A11"/>
    <mergeCell ref="A12:A13"/>
    <mergeCell ref="B25:B27"/>
    <mergeCell ref="C25:C27"/>
    <mergeCell ref="D25:D27"/>
    <mergeCell ref="H34:H35"/>
    <mergeCell ref="I34:I35"/>
    <mergeCell ref="J34:J35"/>
    <mergeCell ref="B24:M24"/>
    <mergeCell ref="A24:A27"/>
    <mergeCell ref="D10:D11"/>
    <mergeCell ref="E10:E11"/>
    <mergeCell ref="F10:F11"/>
    <mergeCell ref="G10:G11"/>
    <mergeCell ref="K8:K9"/>
    <mergeCell ref="L8:L9"/>
    <mergeCell ref="F34:F35"/>
    <mergeCell ref="G34:G35"/>
    <mergeCell ref="K34:K35"/>
    <mergeCell ref="E25:E27"/>
    <mergeCell ref="D12:D13"/>
    <mergeCell ref="E12:E13"/>
    <mergeCell ref="F16:F17"/>
    <mergeCell ref="G16:G17"/>
    <mergeCell ref="F32:F33"/>
    <mergeCell ref="F30:F31"/>
    <mergeCell ref="I28:I29"/>
    <mergeCell ref="J28:J29"/>
    <mergeCell ref="K28:K29"/>
    <mergeCell ref="J12:J13"/>
    <mergeCell ref="F28:F29"/>
    <mergeCell ref="H8:H9"/>
    <mergeCell ref="I8:I9"/>
    <mergeCell ref="J8:J9"/>
    <mergeCell ref="G8:G9"/>
    <mergeCell ref="L10:L11"/>
    <mergeCell ref="K12:K13"/>
    <mergeCell ref="L12:L13"/>
    <mergeCell ref="L32:L33"/>
    <mergeCell ref="M32:M33"/>
    <mergeCell ref="G32:G33"/>
    <mergeCell ref="H32:H33"/>
    <mergeCell ref="I32:I33"/>
    <mergeCell ref="L30:L31"/>
    <mergeCell ref="M30:M31"/>
    <mergeCell ref="I30:I31"/>
    <mergeCell ref="J30:J31"/>
    <mergeCell ref="H30:H31"/>
    <mergeCell ref="K30:K31"/>
    <mergeCell ref="J32:J33"/>
    <mergeCell ref="K32:K33"/>
    <mergeCell ref="G30:G31"/>
    <mergeCell ref="K25:K27"/>
    <mergeCell ref="K10:K11"/>
    <mergeCell ref="M8:M9"/>
    <mergeCell ref="A32:A33"/>
    <mergeCell ref="A34:A35"/>
    <mergeCell ref="A36:A37"/>
    <mergeCell ref="A28:A29"/>
    <mergeCell ref="B32:B33"/>
    <mergeCell ref="C32:C33"/>
    <mergeCell ref="D32:D33"/>
    <mergeCell ref="E32:E33"/>
    <mergeCell ref="B34:B35"/>
    <mergeCell ref="C34:C35"/>
    <mergeCell ref="D34:D35"/>
    <mergeCell ref="E34:E35"/>
    <mergeCell ref="A30:A31"/>
    <mergeCell ref="D28:D29"/>
    <mergeCell ref="E28:E29"/>
    <mergeCell ref="B28:B29"/>
    <mergeCell ref="C28:C29"/>
    <mergeCell ref="B30:B31"/>
    <mergeCell ref="C30:C31"/>
    <mergeCell ref="D30:D31"/>
    <mergeCell ref="E30:E31"/>
    <mergeCell ref="B36:B37"/>
    <mergeCell ref="C36:C37"/>
    <mergeCell ref="D36:D37"/>
    <mergeCell ref="L36:L37"/>
    <mergeCell ref="H28:H29"/>
    <mergeCell ref="J36:J37"/>
    <mergeCell ref="K36:K37"/>
    <mergeCell ref="H36:H37"/>
    <mergeCell ref="I36:I37"/>
    <mergeCell ref="I25:I27"/>
    <mergeCell ref="J25:J27"/>
    <mergeCell ref="M25:M27"/>
    <mergeCell ref="L25:L27"/>
    <mergeCell ref="L28:L29"/>
    <mergeCell ref="M34:M35"/>
    <mergeCell ref="M36:M37"/>
    <mergeCell ref="M28:M29"/>
    <mergeCell ref="M12:M13"/>
    <mergeCell ref="F12:F13"/>
    <mergeCell ref="G12:G13"/>
    <mergeCell ref="H12:H13"/>
    <mergeCell ref="I12:I13"/>
    <mergeCell ref="F25:F27"/>
    <mergeCell ref="G25:G27"/>
    <mergeCell ref="H25:H27"/>
    <mergeCell ref="M14:M1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AH38"/>
  <sheetViews>
    <sheetView showGridLines="0" zoomScaleNormal="100" zoomScaleSheetLayoutView="100" workbookViewId="0">
      <selection activeCell="AA1" sqref="AA1"/>
    </sheetView>
  </sheetViews>
  <sheetFormatPr defaultColWidth="9" defaultRowHeight="13.5" x14ac:dyDescent="0.15"/>
  <cols>
    <col min="1" max="1" width="8.875" style="14" customWidth="1"/>
    <col min="2" max="2" width="4.5" style="14" customWidth="1"/>
    <col min="3" max="4" width="3.75" style="14" customWidth="1"/>
    <col min="5" max="5" width="5.125" style="14" customWidth="1"/>
    <col min="6" max="6" width="1.875" style="14" customWidth="1"/>
    <col min="7" max="7" width="1.75" style="14" customWidth="1"/>
    <col min="8" max="8" width="3.625" style="14" customWidth="1"/>
    <col min="9" max="10" width="3.75" style="14" customWidth="1"/>
    <col min="11" max="11" width="5.625" style="14" customWidth="1"/>
    <col min="12" max="12" width="3.625" style="14" customWidth="1"/>
    <col min="13" max="13" width="5" style="14" customWidth="1"/>
    <col min="14" max="14" width="4.75" style="14" customWidth="1"/>
    <col min="15" max="17" width="3.5" style="14" customWidth="1"/>
    <col min="18" max="18" width="3.625" style="14" customWidth="1"/>
    <col min="19" max="19" width="3.5" style="14" customWidth="1"/>
    <col min="20" max="20" width="1.75" style="14" customWidth="1"/>
    <col min="21" max="21" width="1.375" style="14" customWidth="1"/>
    <col min="22" max="22" width="1.625" style="14" customWidth="1"/>
    <col min="23" max="23" width="1.875" style="14" customWidth="1"/>
    <col min="24" max="24" width="1.5" style="14" customWidth="1"/>
    <col min="25" max="25" width="4" style="14" customWidth="1"/>
    <col min="26" max="26" width="2.625" style="14" customWidth="1"/>
    <col min="27" max="27" width="2.75" style="14" customWidth="1"/>
    <col min="28" max="32" width="9" style="14" customWidth="1"/>
    <col min="33" max="16384" width="9" style="14"/>
  </cols>
  <sheetData>
    <row r="1" spans="1:33" ht="17.25" x14ac:dyDescent="0.15">
      <c r="A1" s="7" t="s">
        <v>64</v>
      </c>
    </row>
    <row r="3" spans="1:33" x14ac:dyDescent="0.15">
      <c r="A3" s="10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33" ht="20.100000000000001" customHeight="1" x14ac:dyDescent="0.15">
      <c r="A4" s="62" t="s">
        <v>0</v>
      </c>
      <c r="B4" s="76" t="s">
        <v>15</v>
      </c>
      <c r="C4" s="77"/>
      <c r="D4" s="77"/>
      <c r="E4" s="77"/>
      <c r="F4" s="77"/>
      <c r="G4" s="77"/>
      <c r="H4" s="77"/>
      <c r="I4" s="77"/>
      <c r="J4" s="62"/>
      <c r="K4" s="76" t="s">
        <v>66</v>
      </c>
      <c r="L4" s="77"/>
      <c r="M4" s="62"/>
      <c r="N4" s="76" t="s">
        <v>55</v>
      </c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26"/>
      <c r="AB4" s="26"/>
      <c r="AC4" s="8"/>
    </row>
    <row r="5" spans="1:33" ht="32.25" customHeight="1" x14ac:dyDescent="0.15">
      <c r="A5" s="62"/>
      <c r="B5" s="45" t="s">
        <v>16</v>
      </c>
      <c r="C5" s="95" t="s">
        <v>53</v>
      </c>
      <c r="D5" s="96"/>
      <c r="E5" s="95" t="s">
        <v>51</v>
      </c>
      <c r="F5" s="96"/>
      <c r="G5" s="95" t="s">
        <v>52</v>
      </c>
      <c r="H5" s="97"/>
      <c r="I5" s="95" t="s">
        <v>82</v>
      </c>
      <c r="J5" s="96"/>
      <c r="K5" s="108" t="s">
        <v>22</v>
      </c>
      <c r="L5" s="108"/>
      <c r="M5" s="45" t="s">
        <v>17</v>
      </c>
      <c r="N5" s="112" t="s">
        <v>16</v>
      </c>
      <c r="O5" s="113"/>
      <c r="P5" s="108" t="s">
        <v>53</v>
      </c>
      <c r="Q5" s="108"/>
      <c r="R5" s="108"/>
      <c r="S5" s="95" t="s">
        <v>83</v>
      </c>
      <c r="T5" s="96"/>
      <c r="U5" s="95" t="s">
        <v>52</v>
      </c>
      <c r="V5" s="97"/>
      <c r="W5" s="97"/>
      <c r="X5" s="97"/>
      <c r="Y5" s="97" t="s">
        <v>56</v>
      </c>
      <c r="Z5" s="97"/>
      <c r="AA5" s="30"/>
      <c r="AB5" s="30"/>
      <c r="AC5" s="8"/>
    </row>
    <row r="6" spans="1:33" ht="20.100000000000001" customHeight="1" x14ac:dyDescent="0.15">
      <c r="A6" s="64" t="s">
        <v>67</v>
      </c>
      <c r="B6" s="109">
        <f>SUM(C6:J7)</f>
        <v>23</v>
      </c>
      <c r="C6" s="110">
        <v>7</v>
      </c>
      <c r="D6" s="110"/>
      <c r="E6" s="74">
        <v>4</v>
      </c>
      <c r="F6" s="74"/>
      <c r="G6" s="74">
        <v>1</v>
      </c>
      <c r="H6" s="74"/>
      <c r="I6" s="74">
        <v>11</v>
      </c>
      <c r="J6" s="74"/>
      <c r="K6" s="74">
        <v>407</v>
      </c>
      <c r="L6" s="74"/>
      <c r="M6" s="74">
        <v>45</v>
      </c>
      <c r="N6" s="99">
        <f>SUM(P6:Z7)</f>
        <v>65077</v>
      </c>
      <c r="O6" s="99"/>
      <c r="P6" s="98">
        <v>64837</v>
      </c>
      <c r="Q6" s="98"/>
      <c r="R6" s="98"/>
      <c r="S6" s="98" t="s">
        <v>19</v>
      </c>
      <c r="T6" s="98"/>
      <c r="U6" s="98">
        <v>223</v>
      </c>
      <c r="V6" s="98"/>
      <c r="W6" s="98"/>
      <c r="X6" s="98"/>
      <c r="Y6" s="101">
        <v>17</v>
      </c>
      <c r="Z6" s="101"/>
      <c r="AA6" s="13"/>
      <c r="AB6" s="13"/>
      <c r="AC6" s="8"/>
    </row>
    <row r="7" spans="1:33" ht="20.100000000000001" customHeight="1" x14ac:dyDescent="0.15">
      <c r="A7" s="64"/>
      <c r="B7" s="67"/>
      <c r="C7" s="111"/>
      <c r="D7" s="111"/>
      <c r="E7" s="69"/>
      <c r="F7" s="69"/>
      <c r="G7" s="69"/>
      <c r="H7" s="69"/>
      <c r="I7" s="69"/>
      <c r="J7" s="69"/>
      <c r="K7" s="69"/>
      <c r="L7" s="69"/>
      <c r="M7" s="6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102"/>
      <c r="Z7" s="102"/>
      <c r="AA7" s="13"/>
      <c r="AB7" s="13"/>
      <c r="AC7" s="8"/>
    </row>
    <row r="8" spans="1:33" ht="20.100000000000001" customHeight="1" x14ac:dyDescent="0.15">
      <c r="A8" s="65" t="s">
        <v>68</v>
      </c>
      <c r="B8" s="107">
        <f t="shared" ref="B8" si="0">SUM(C8:J9)</f>
        <v>19</v>
      </c>
      <c r="C8" s="99">
        <v>8</v>
      </c>
      <c r="D8" s="99"/>
      <c r="E8" s="69">
        <v>2</v>
      </c>
      <c r="F8" s="69"/>
      <c r="G8" s="69" t="s">
        <v>19</v>
      </c>
      <c r="H8" s="69"/>
      <c r="I8" s="69">
        <v>9</v>
      </c>
      <c r="J8" s="69"/>
      <c r="K8" s="69">
        <v>373</v>
      </c>
      <c r="L8" s="69"/>
      <c r="M8" s="69">
        <v>1</v>
      </c>
      <c r="N8" s="99">
        <f>SUM(P8:Z9)</f>
        <v>24709</v>
      </c>
      <c r="O8" s="99"/>
      <c r="P8" s="99">
        <v>24674</v>
      </c>
      <c r="Q8" s="99"/>
      <c r="R8" s="99"/>
      <c r="S8" s="99" t="s">
        <v>19</v>
      </c>
      <c r="T8" s="99"/>
      <c r="U8" s="99" t="s">
        <v>19</v>
      </c>
      <c r="V8" s="99"/>
      <c r="W8" s="99"/>
      <c r="X8" s="99"/>
      <c r="Y8" s="69">
        <v>35</v>
      </c>
      <c r="Z8" s="69"/>
      <c r="AA8" s="26"/>
      <c r="AB8" s="26"/>
      <c r="AC8" s="8"/>
      <c r="AG8" s="8"/>
    </row>
    <row r="9" spans="1:33" ht="20.100000000000001" customHeight="1" x14ac:dyDescent="0.15">
      <c r="A9" s="65"/>
      <c r="B9" s="67"/>
      <c r="C9" s="99"/>
      <c r="D9" s="99"/>
      <c r="E9" s="69"/>
      <c r="F9" s="69"/>
      <c r="G9" s="69"/>
      <c r="H9" s="69"/>
      <c r="I9" s="69"/>
      <c r="J9" s="69"/>
      <c r="K9" s="69"/>
      <c r="L9" s="69"/>
      <c r="M9" s="6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69"/>
      <c r="Z9" s="69"/>
      <c r="AA9" s="26"/>
      <c r="AB9" s="26"/>
      <c r="AC9" s="8"/>
    </row>
    <row r="10" spans="1:33" ht="20.100000000000001" customHeight="1" x14ac:dyDescent="0.15">
      <c r="A10" s="65" t="s">
        <v>69</v>
      </c>
      <c r="B10" s="107">
        <f t="shared" ref="B10" si="1">SUM(C10:J11)</f>
        <v>20</v>
      </c>
      <c r="C10" s="99">
        <v>11</v>
      </c>
      <c r="D10" s="99"/>
      <c r="E10" s="69">
        <v>2</v>
      </c>
      <c r="F10" s="69"/>
      <c r="G10" s="69">
        <v>1</v>
      </c>
      <c r="H10" s="69"/>
      <c r="I10" s="69">
        <v>6</v>
      </c>
      <c r="J10" s="69"/>
      <c r="K10" s="69">
        <v>450</v>
      </c>
      <c r="L10" s="69"/>
      <c r="M10" s="69">
        <v>5</v>
      </c>
      <c r="N10" s="99">
        <f>SUM(P10:Z11)</f>
        <v>47603</v>
      </c>
      <c r="O10" s="99"/>
      <c r="P10" s="99">
        <v>47475</v>
      </c>
      <c r="Q10" s="99"/>
      <c r="R10" s="99"/>
      <c r="S10" s="99">
        <v>2</v>
      </c>
      <c r="T10" s="99"/>
      <c r="U10" s="99">
        <v>52</v>
      </c>
      <c r="V10" s="99"/>
      <c r="W10" s="99"/>
      <c r="X10" s="99"/>
      <c r="Y10" s="69">
        <v>74</v>
      </c>
      <c r="Z10" s="69"/>
      <c r="AA10" s="26"/>
      <c r="AB10" s="26"/>
      <c r="AC10" s="8"/>
    </row>
    <row r="11" spans="1:33" ht="20.100000000000001" customHeight="1" x14ac:dyDescent="0.15">
      <c r="A11" s="64"/>
      <c r="B11" s="67"/>
      <c r="C11" s="99"/>
      <c r="D11" s="99"/>
      <c r="E11" s="69"/>
      <c r="F11" s="69"/>
      <c r="G11" s="69"/>
      <c r="H11" s="69"/>
      <c r="I11" s="69"/>
      <c r="J11" s="69"/>
      <c r="K11" s="69"/>
      <c r="L11" s="69"/>
      <c r="M11" s="6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69"/>
      <c r="Z11" s="69"/>
      <c r="AA11" s="26"/>
      <c r="AB11" s="26"/>
      <c r="AC11" s="8"/>
    </row>
    <row r="12" spans="1:33" ht="20.100000000000001" customHeight="1" x14ac:dyDescent="0.15">
      <c r="A12" s="65" t="s">
        <v>70</v>
      </c>
      <c r="B12" s="107">
        <f t="shared" ref="B12" si="2">SUM(C12:J13)</f>
        <v>25</v>
      </c>
      <c r="C12" s="99">
        <v>10</v>
      </c>
      <c r="D12" s="99"/>
      <c r="E12" s="85">
        <v>1</v>
      </c>
      <c r="F12" s="85"/>
      <c r="G12" s="85">
        <v>1</v>
      </c>
      <c r="H12" s="85"/>
      <c r="I12" s="85">
        <v>13</v>
      </c>
      <c r="J12" s="85"/>
      <c r="K12" s="85">
        <v>923</v>
      </c>
      <c r="L12" s="85"/>
      <c r="M12" s="85">
        <v>6</v>
      </c>
      <c r="N12" s="99">
        <f t="shared" ref="N12" si="3">SUM(P12:Z13)</f>
        <v>52862</v>
      </c>
      <c r="O12" s="99"/>
      <c r="P12" s="99">
        <v>51941</v>
      </c>
      <c r="Q12" s="99"/>
      <c r="R12" s="99"/>
      <c r="S12" s="99" t="s">
        <v>19</v>
      </c>
      <c r="T12" s="99"/>
      <c r="U12" s="99">
        <v>708</v>
      </c>
      <c r="V12" s="99"/>
      <c r="W12" s="99"/>
      <c r="X12" s="99"/>
      <c r="Y12" s="85">
        <v>213</v>
      </c>
      <c r="Z12" s="85"/>
      <c r="AA12" s="26"/>
      <c r="AB12" s="26"/>
      <c r="AC12" s="8"/>
    </row>
    <row r="13" spans="1:33" ht="20.100000000000001" customHeight="1" x14ac:dyDescent="0.15">
      <c r="A13" s="64"/>
      <c r="B13" s="67"/>
      <c r="C13" s="99"/>
      <c r="D13" s="99"/>
      <c r="E13" s="69"/>
      <c r="F13" s="69"/>
      <c r="G13" s="69"/>
      <c r="H13" s="69"/>
      <c r="I13" s="69"/>
      <c r="J13" s="69"/>
      <c r="K13" s="69"/>
      <c r="L13" s="69"/>
      <c r="M13" s="6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85"/>
      <c r="Z13" s="85"/>
      <c r="AA13" s="26"/>
      <c r="AB13" s="26"/>
      <c r="AC13" s="8"/>
    </row>
    <row r="14" spans="1:33" ht="20.100000000000001" customHeight="1" x14ac:dyDescent="0.15">
      <c r="A14" s="65" t="s">
        <v>71</v>
      </c>
      <c r="B14" s="107">
        <f>SUM(C14:J15)</f>
        <v>26</v>
      </c>
      <c r="C14" s="99">
        <v>6</v>
      </c>
      <c r="D14" s="99"/>
      <c r="E14" s="85">
        <v>5</v>
      </c>
      <c r="F14" s="85"/>
      <c r="G14" s="85">
        <v>1</v>
      </c>
      <c r="H14" s="85"/>
      <c r="I14" s="85">
        <v>14</v>
      </c>
      <c r="J14" s="85"/>
      <c r="K14" s="85">
        <v>491</v>
      </c>
      <c r="L14" s="85"/>
      <c r="M14" s="85">
        <v>36</v>
      </c>
      <c r="N14" s="99">
        <f>SUM(P14:Z15)</f>
        <v>16180</v>
      </c>
      <c r="O14" s="99"/>
      <c r="P14" s="99">
        <v>13486</v>
      </c>
      <c r="Q14" s="99"/>
      <c r="R14" s="99"/>
      <c r="S14" s="99">
        <v>147</v>
      </c>
      <c r="T14" s="99"/>
      <c r="U14" s="99">
        <v>86</v>
      </c>
      <c r="V14" s="99"/>
      <c r="W14" s="99"/>
      <c r="X14" s="99"/>
      <c r="Y14" s="85">
        <v>2461</v>
      </c>
      <c r="Z14" s="85"/>
      <c r="AA14" s="26"/>
      <c r="AB14" s="26"/>
      <c r="AC14" s="10"/>
      <c r="AD14" s="15"/>
    </row>
    <row r="15" spans="1:33" ht="20.100000000000001" customHeight="1" x14ac:dyDescent="0.15">
      <c r="A15" s="66"/>
      <c r="B15" s="68"/>
      <c r="C15" s="100"/>
      <c r="D15" s="100"/>
      <c r="E15" s="70"/>
      <c r="F15" s="70"/>
      <c r="G15" s="70"/>
      <c r="H15" s="70"/>
      <c r="I15" s="70"/>
      <c r="J15" s="70"/>
      <c r="K15" s="70"/>
      <c r="L15" s="70"/>
      <c r="M15" s="7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70"/>
      <c r="Z15" s="70"/>
      <c r="AA15" s="26"/>
      <c r="AB15" s="26"/>
      <c r="AC15" s="10"/>
    </row>
    <row r="16" spans="1:33" s="10" customFormat="1" x14ac:dyDescent="0.15">
      <c r="A16" s="10" t="s">
        <v>10</v>
      </c>
    </row>
    <row r="17" spans="1:34" s="10" customFormat="1" x14ac:dyDescent="0.15">
      <c r="A17" s="27"/>
      <c r="B17" s="18"/>
      <c r="C17" s="18"/>
      <c r="D17" s="18"/>
      <c r="E17" s="18"/>
      <c r="F17" s="18"/>
      <c r="G17" s="18"/>
      <c r="H17" s="18"/>
      <c r="I17" s="18"/>
      <c r="J17" s="26"/>
      <c r="K17" s="26"/>
    </row>
    <row r="18" spans="1:34" s="10" customFormat="1" x14ac:dyDescent="0.15"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2"/>
      <c r="Y18" s="2"/>
      <c r="Z18" s="2"/>
      <c r="AA18" s="2"/>
      <c r="AB18" s="2"/>
    </row>
    <row r="19" spans="1:34" s="10" customFormat="1" x14ac:dyDescent="0.15">
      <c r="B19" s="26"/>
      <c r="C19" s="12"/>
      <c r="D19" s="26"/>
      <c r="E19" s="26"/>
      <c r="F19" s="26"/>
      <c r="G19" s="13"/>
      <c r="H19" s="13"/>
      <c r="I19" s="26"/>
      <c r="J19" s="26"/>
      <c r="K19" s="2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"/>
      <c r="Y19" s="2"/>
      <c r="Z19" s="2"/>
      <c r="AA19" s="2"/>
      <c r="AB19" s="2"/>
    </row>
    <row r="20" spans="1:34" s="10" customFormat="1" x14ac:dyDescent="0.15"/>
    <row r="21" spans="1:34" s="10" customFormat="1" x14ac:dyDescent="0.15"/>
    <row r="22" spans="1:34" s="10" customFormat="1" ht="17.25" x14ac:dyDescent="0.15">
      <c r="A22" s="7" t="s">
        <v>65</v>
      </c>
    </row>
    <row r="23" spans="1:34" s="10" customFormat="1" x14ac:dyDescent="0.15"/>
    <row r="24" spans="1:34" s="10" customFormat="1" x14ac:dyDescent="0.15">
      <c r="A24" s="10" t="s">
        <v>13</v>
      </c>
      <c r="H24" s="16"/>
    </row>
    <row r="25" spans="1:34" s="10" customFormat="1" ht="60" customHeight="1" x14ac:dyDescent="0.15">
      <c r="A25" s="34" t="s">
        <v>26</v>
      </c>
      <c r="B25" s="44" t="s">
        <v>84</v>
      </c>
      <c r="C25" s="44" t="s">
        <v>85</v>
      </c>
      <c r="D25" s="44" t="s">
        <v>86</v>
      </c>
      <c r="E25" s="43" t="s">
        <v>105</v>
      </c>
      <c r="F25" s="105" t="s">
        <v>57</v>
      </c>
      <c r="G25" s="104"/>
      <c r="H25" s="25" t="s">
        <v>27</v>
      </c>
      <c r="I25" s="44" t="s">
        <v>87</v>
      </c>
      <c r="J25" s="44" t="s">
        <v>88</v>
      </c>
      <c r="K25" s="31" t="s">
        <v>104</v>
      </c>
      <c r="L25" s="44" t="s">
        <v>89</v>
      </c>
      <c r="M25" s="44" t="s">
        <v>90</v>
      </c>
      <c r="N25" s="46" t="s">
        <v>91</v>
      </c>
      <c r="O25" s="28" t="s">
        <v>54</v>
      </c>
      <c r="P25" s="43" t="s">
        <v>92</v>
      </c>
      <c r="Q25" s="43" t="s">
        <v>93</v>
      </c>
      <c r="R25" s="43" t="s">
        <v>94</v>
      </c>
      <c r="S25" s="44" t="s">
        <v>95</v>
      </c>
      <c r="T25" s="106" t="s">
        <v>106</v>
      </c>
      <c r="U25" s="106"/>
      <c r="V25" s="106"/>
      <c r="W25" s="103" t="s">
        <v>96</v>
      </c>
      <c r="X25" s="104"/>
      <c r="Y25" s="105" t="s">
        <v>97</v>
      </c>
      <c r="Z25" s="103"/>
      <c r="AA25" s="29"/>
      <c r="AB25" s="29"/>
      <c r="AD25" s="22"/>
      <c r="AH25" s="23"/>
    </row>
    <row r="26" spans="1:34" s="10" customFormat="1" ht="20.100000000000001" customHeight="1" x14ac:dyDescent="0.15">
      <c r="A26" s="64" t="s">
        <v>67</v>
      </c>
      <c r="B26" s="75">
        <f>SUM(C26:Z27)</f>
        <v>23</v>
      </c>
      <c r="C26" s="74">
        <v>2</v>
      </c>
      <c r="D26" s="74">
        <v>1</v>
      </c>
      <c r="E26" s="74" t="s">
        <v>25</v>
      </c>
      <c r="F26" s="74">
        <v>1</v>
      </c>
      <c r="G26" s="74"/>
      <c r="H26" s="74" t="s">
        <v>25</v>
      </c>
      <c r="I26" s="74" t="s">
        <v>25</v>
      </c>
      <c r="J26" s="74">
        <v>1</v>
      </c>
      <c r="K26" s="74" t="s">
        <v>25</v>
      </c>
      <c r="L26" s="74">
        <v>1</v>
      </c>
      <c r="M26" s="74">
        <v>1</v>
      </c>
      <c r="N26" s="74" t="s">
        <v>25</v>
      </c>
      <c r="O26" s="74">
        <v>8</v>
      </c>
      <c r="P26" s="74" t="s">
        <v>25</v>
      </c>
      <c r="Q26" s="74" t="s">
        <v>25</v>
      </c>
      <c r="R26" s="74" t="s">
        <v>25</v>
      </c>
      <c r="S26" s="74" t="s">
        <v>25</v>
      </c>
      <c r="T26" s="74" t="s">
        <v>25</v>
      </c>
      <c r="U26" s="74"/>
      <c r="V26" s="74"/>
      <c r="W26" s="74">
        <v>7</v>
      </c>
      <c r="X26" s="74"/>
      <c r="Y26" s="74">
        <v>1</v>
      </c>
      <c r="Z26" s="74"/>
      <c r="AA26" s="37"/>
      <c r="AB26" s="37"/>
      <c r="AC26" s="8"/>
      <c r="AD26" s="22"/>
    </row>
    <row r="27" spans="1:34" s="10" customFormat="1" ht="20.100000000000001" customHeight="1" x14ac:dyDescent="0.15">
      <c r="A27" s="64"/>
      <c r="B27" s="67"/>
      <c r="C27" s="69"/>
      <c r="D27" s="69"/>
      <c r="E27" s="69"/>
      <c r="F27" s="69"/>
      <c r="G27" s="69"/>
      <c r="H27" s="85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37"/>
      <c r="AB27" s="37"/>
      <c r="AC27" s="22"/>
      <c r="AD27" s="22"/>
    </row>
    <row r="28" spans="1:34" s="10" customFormat="1" ht="20.100000000000001" customHeight="1" x14ac:dyDescent="0.15">
      <c r="A28" s="65" t="s">
        <v>68</v>
      </c>
      <c r="B28" s="67">
        <f t="shared" ref="B28" si="4">SUM(C28:Z29)</f>
        <v>19</v>
      </c>
      <c r="C28" s="69">
        <v>1</v>
      </c>
      <c r="D28" s="69">
        <v>1</v>
      </c>
      <c r="E28" s="69">
        <v>2</v>
      </c>
      <c r="F28" s="69" t="s">
        <v>25</v>
      </c>
      <c r="G28" s="69"/>
      <c r="H28" s="69" t="s">
        <v>25</v>
      </c>
      <c r="I28" s="69">
        <v>1</v>
      </c>
      <c r="J28" s="69" t="s">
        <v>25</v>
      </c>
      <c r="K28" s="69" t="s">
        <v>25</v>
      </c>
      <c r="L28" s="69">
        <v>1</v>
      </c>
      <c r="M28" s="69" t="s">
        <v>25</v>
      </c>
      <c r="N28" s="69" t="s">
        <v>25</v>
      </c>
      <c r="O28" s="69">
        <v>8</v>
      </c>
      <c r="P28" s="69" t="s">
        <v>25</v>
      </c>
      <c r="Q28" s="69" t="s">
        <v>25</v>
      </c>
      <c r="R28" s="69" t="s">
        <v>25</v>
      </c>
      <c r="S28" s="69" t="s">
        <v>25</v>
      </c>
      <c r="T28" s="69" t="s">
        <v>25</v>
      </c>
      <c r="U28" s="69"/>
      <c r="V28" s="69"/>
      <c r="W28" s="69">
        <v>3</v>
      </c>
      <c r="X28" s="69"/>
      <c r="Y28" s="69">
        <v>2</v>
      </c>
      <c r="Z28" s="69"/>
      <c r="AA28" s="37"/>
      <c r="AB28" s="37"/>
      <c r="AC28" s="24"/>
      <c r="AD28" s="24"/>
      <c r="AG28" s="8"/>
    </row>
    <row r="29" spans="1:34" s="10" customFormat="1" ht="20.100000000000001" customHeight="1" x14ac:dyDescent="0.15">
      <c r="A29" s="65"/>
      <c r="B29" s="67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37"/>
      <c r="AB29" s="37"/>
      <c r="AC29" s="24"/>
      <c r="AD29" s="24"/>
      <c r="AG29" s="8"/>
    </row>
    <row r="30" spans="1:34" s="10" customFormat="1" ht="20.100000000000001" customHeight="1" x14ac:dyDescent="0.15">
      <c r="A30" s="65" t="s">
        <v>69</v>
      </c>
      <c r="B30" s="67">
        <f t="shared" ref="B30" si="5">SUM(C30:Z31)</f>
        <v>20</v>
      </c>
      <c r="C30" s="69">
        <v>2</v>
      </c>
      <c r="D30" s="69">
        <v>1</v>
      </c>
      <c r="E30" s="69" t="s">
        <v>25</v>
      </c>
      <c r="F30" s="69" t="s">
        <v>25</v>
      </c>
      <c r="G30" s="69"/>
      <c r="H30" s="69" t="s">
        <v>25</v>
      </c>
      <c r="I30" s="69">
        <v>1</v>
      </c>
      <c r="J30" s="69" t="s">
        <v>25</v>
      </c>
      <c r="K30" s="69" t="s">
        <v>25</v>
      </c>
      <c r="L30" s="69">
        <v>2</v>
      </c>
      <c r="M30" s="69" t="s">
        <v>25</v>
      </c>
      <c r="N30" s="69">
        <v>1</v>
      </c>
      <c r="O30" s="69">
        <v>2</v>
      </c>
      <c r="P30" s="69" t="s">
        <v>25</v>
      </c>
      <c r="Q30" s="69" t="s">
        <v>25</v>
      </c>
      <c r="R30" s="69" t="s">
        <v>25</v>
      </c>
      <c r="S30" s="69">
        <v>2</v>
      </c>
      <c r="T30" s="69" t="s">
        <v>25</v>
      </c>
      <c r="U30" s="69"/>
      <c r="V30" s="69"/>
      <c r="W30" s="69">
        <v>8</v>
      </c>
      <c r="X30" s="69"/>
      <c r="Y30" s="69">
        <v>1</v>
      </c>
      <c r="Z30" s="69"/>
      <c r="AA30" s="37"/>
      <c r="AB30" s="37"/>
      <c r="AC30" s="22"/>
      <c r="AD30" s="22"/>
    </row>
    <row r="31" spans="1:34" s="10" customFormat="1" ht="20.100000000000001" customHeight="1" x14ac:dyDescent="0.15">
      <c r="A31" s="64"/>
      <c r="B31" s="67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37"/>
      <c r="AB31" s="37"/>
      <c r="AC31" s="22"/>
      <c r="AD31" s="22"/>
    </row>
    <row r="32" spans="1:34" s="10" customFormat="1" ht="20.100000000000001" customHeight="1" x14ac:dyDescent="0.15">
      <c r="A32" s="65" t="s">
        <v>70</v>
      </c>
      <c r="B32" s="67">
        <f t="shared" ref="B32" si="6">SUM(C32:Z33)</f>
        <v>25</v>
      </c>
      <c r="C32" s="85" t="s">
        <v>25</v>
      </c>
      <c r="D32" s="85" t="s">
        <v>25</v>
      </c>
      <c r="E32" s="85" t="s">
        <v>25</v>
      </c>
      <c r="F32" s="85">
        <v>1</v>
      </c>
      <c r="G32" s="85"/>
      <c r="H32" s="85" t="s">
        <v>25</v>
      </c>
      <c r="I32" s="85" t="s">
        <v>25</v>
      </c>
      <c r="J32" s="85" t="s">
        <v>25</v>
      </c>
      <c r="K32" s="85">
        <v>2</v>
      </c>
      <c r="L32" s="85">
        <v>1</v>
      </c>
      <c r="M32" s="85" t="s">
        <v>25</v>
      </c>
      <c r="N32" s="85" t="s">
        <v>25</v>
      </c>
      <c r="O32" s="85">
        <v>9</v>
      </c>
      <c r="P32" s="85">
        <v>1</v>
      </c>
      <c r="Q32" s="85" t="s">
        <v>25</v>
      </c>
      <c r="R32" s="85">
        <v>1</v>
      </c>
      <c r="S32" s="85" t="s">
        <v>25</v>
      </c>
      <c r="T32" s="85">
        <v>1</v>
      </c>
      <c r="U32" s="85"/>
      <c r="V32" s="85"/>
      <c r="W32" s="85">
        <v>7</v>
      </c>
      <c r="X32" s="85"/>
      <c r="Y32" s="85">
        <v>2</v>
      </c>
      <c r="Z32" s="85"/>
      <c r="AA32" s="37"/>
      <c r="AB32" s="37"/>
      <c r="AC32" s="22"/>
      <c r="AD32" s="22"/>
    </row>
    <row r="33" spans="1:32" s="10" customFormat="1" ht="20.100000000000001" customHeight="1" x14ac:dyDescent="0.15">
      <c r="A33" s="64"/>
      <c r="B33" s="6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37"/>
      <c r="AB33" s="37"/>
      <c r="AC33" s="22"/>
      <c r="AD33" s="22"/>
    </row>
    <row r="34" spans="1:32" s="10" customFormat="1" ht="20.100000000000001" customHeight="1" x14ac:dyDescent="0.15">
      <c r="A34" s="65" t="s">
        <v>71</v>
      </c>
      <c r="B34" s="67">
        <f>SUM(C34:Z35)</f>
        <v>26</v>
      </c>
      <c r="C34" s="85">
        <v>1</v>
      </c>
      <c r="D34" s="85" t="s">
        <v>81</v>
      </c>
      <c r="E34" s="85" t="s">
        <v>81</v>
      </c>
      <c r="F34" s="85" t="s">
        <v>81</v>
      </c>
      <c r="G34" s="85"/>
      <c r="H34" s="85" t="s">
        <v>81</v>
      </c>
      <c r="I34" s="85" t="s">
        <v>81</v>
      </c>
      <c r="J34" s="85" t="s">
        <v>81</v>
      </c>
      <c r="K34" s="85" t="s">
        <v>81</v>
      </c>
      <c r="L34" s="85">
        <v>1</v>
      </c>
      <c r="M34" s="85" t="s">
        <v>81</v>
      </c>
      <c r="N34" s="85">
        <v>1</v>
      </c>
      <c r="O34" s="85">
        <v>11</v>
      </c>
      <c r="P34" s="85" t="s">
        <v>25</v>
      </c>
      <c r="Q34" s="85" t="s">
        <v>81</v>
      </c>
      <c r="R34" s="85" t="s">
        <v>81</v>
      </c>
      <c r="S34" s="85">
        <v>1</v>
      </c>
      <c r="T34" s="85" t="s">
        <v>25</v>
      </c>
      <c r="U34" s="85"/>
      <c r="V34" s="85"/>
      <c r="W34" s="85">
        <v>9</v>
      </c>
      <c r="X34" s="85"/>
      <c r="Y34" s="69">
        <v>2</v>
      </c>
      <c r="Z34" s="69"/>
      <c r="AA34" s="26"/>
      <c r="AB34" s="26"/>
      <c r="AC34" s="26"/>
      <c r="AD34" s="26"/>
      <c r="AE34" s="26"/>
      <c r="AF34" s="26"/>
    </row>
    <row r="35" spans="1:32" s="10" customFormat="1" ht="20.100000000000001" customHeight="1" x14ac:dyDescent="0.15">
      <c r="A35" s="66"/>
      <c r="B35" s="68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26"/>
      <c r="AB35" s="26"/>
      <c r="AC35" s="26"/>
      <c r="AD35" s="26"/>
      <c r="AE35" s="26"/>
      <c r="AF35" s="26"/>
    </row>
    <row r="36" spans="1:32" s="10" customFormat="1" x14ac:dyDescent="0.15">
      <c r="A36" s="10" t="s">
        <v>10</v>
      </c>
      <c r="AC36" s="23"/>
      <c r="AD36" s="23"/>
    </row>
    <row r="37" spans="1:32" s="10" customFormat="1" x14ac:dyDescent="0.15">
      <c r="A37" s="27"/>
      <c r="B37" s="26"/>
      <c r="C37" s="12"/>
      <c r="D37" s="26"/>
      <c r="E37" s="26"/>
      <c r="F37" s="26"/>
      <c r="G37" s="13"/>
      <c r="H37" s="13"/>
      <c r="I37" s="26"/>
      <c r="J37" s="26"/>
      <c r="K37" s="26"/>
    </row>
    <row r="38" spans="1:32" s="10" customFormat="1" x14ac:dyDescent="0.15"/>
  </sheetData>
  <mergeCells count="188">
    <mergeCell ref="H34:H35"/>
    <mergeCell ref="I34:I35"/>
    <mergeCell ref="J34:J35"/>
    <mergeCell ref="I28:I29"/>
    <mergeCell ref="J28:J29"/>
    <mergeCell ref="P5:R5"/>
    <mergeCell ref="P6:R7"/>
    <mergeCell ref="K8:L9"/>
    <mergeCell ref="M8:M9"/>
    <mergeCell ref="P8:R9"/>
    <mergeCell ref="K10:L11"/>
    <mergeCell ref="M10:M11"/>
    <mergeCell ref="P14:R15"/>
    <mergeCell ref="R26:R27"/>
    <mergeCell ref="R28:R29"/>
    <mergeCell ref="R30:R31"/>
    <mergeCell ref="N5:O5"/>
    <mergeCell ref="N6:O7"/>
    <mergeCell ref="N8:O9"/>
    <mergeCell ref="N10:O11"/>
    <mergeCell ref="N14:O15"/>
    <mergeCell ref="K34:K35"/>
    <mergeCell ref="L34:L35"/>
    <mergeCell ref="M34:M35"/>
    <mergeCell ref="G8:H9"/>
    <mergeCell ref="I8:J9"/>
    <mergeCell ref="P10:R11"/>
    <mergeCell ref="A10:A11"/>
    <mergeCell ref="B10:B11"/>
    <mergeCell ref="C10:D11"/>
    <mergeCell ref="E10:F11"/>
    <mergeCell ref="G10:H11"/>
    <mergeCell ref="I10:J11"/>
    <mergeCell ref="K12:L13"/>
    <mergeCell ref="M12:M13"/>
    <mergeCell ref="P12:R13"/>
    <mergeCell ref="N12:O13"/>
    <mergeCell ref="A4:A5"/>
    <mergeCell ref="B4:J4"/>
    <mergeCell ref="K4:M4"/>
    <mergeCell ref="M6:M7"/>
    <mergeCell ref="C5:D5"/>
    <mergeCell ref="E5:F5"/>
    <mergeCell ref="G5:H5"/>
    <mergeCell ref="I5:J5"/>
    <mergeCell ref="K5:L5"/>
    <mergeCell ref="A6:A7"/>
    <mergeCell ref="B6:B7"/>
    <mergeCell ref="C6:D7"/>
    <mergeCell ref="E6:F7"/>
    <mergeCell ref="G6:H7"/>
    <mergeCell ref="I6:J7"/>
    <mergeCell ref="K6:L7"/>
    <mergeCell ref="A8:A9"/>
    <mergeCell ref="B8:B9"/>
    <mergeCell ref="C8:D9"/>
    <mergeCell ref="E8:F9"/>
    <mergeCell ref="A12:A13"/>
    <mergeCell ref="B12:B13"/>
    <mergeCell ref="C12:D13"/>
    <mergeCell ref="E12:F13"/>
    <mergeCell ref="G12:H13"/>
    <mergeCell ref="I12:J13"/>
    <mergeCell ref="F25:G25"/>
    <mergeCell ref="A14:A15"/>
    <mergeCell ref="B14:B15"/>
    <mergeCell ref="C14:D15"/>
    <mergeCell ref="E14:F15"/>
    <mergeCell ref="G14:H15"/>
    <mergeCell ref="I14:J15"/>
    <mergeCell ref="A34:A35"/>
    <mergeCell ref="B34:B35"/>
    <mergeCell ref="C34:C35"/>
    <mergeCell ref="D34:D35"/>
    <mergeCell ref="E34:E35"/>
    <mergeCell ref="F34:G35"/>
    <mergeCell ref="K28:K29"/>
    <mergeCell ref="L28:L29"/>
    <mergeCell ref="M28:M29"/>
    <mergeCell ref="H32:H33"/>
    <mergeCell ref="I32:I33"/>
    <mergeCell ref="J32:J33"/>
    <mergeCell ref="K32:K33"/>
    <mergeCell ref="L32:L33"/>
    <mergeCell ref="M32:M33"/>
    <mergeCell ref="K30:K31"/>
    <mergeCell ref="L30:L31"/>
    <mergeCell ref="M30:M31"/>
    <mergeCell ref="A30:A31"/>
    <mergeCell ref="B30:B31"/>
    <mergeCell ref="C30:C31"/>
    <mergeCell ref="D30:D31"/>
    <mergeCell ref="E30:E31"/>
    <mergeCell ref="F30:G31"/>
    <mergeCell ref="A32:A33"/>
    <mergeCell ref="B32:B33"/>
    <mergeCell ref="C32:C33"/>
    <mergeCell ref="D32:D33"/>
    <mergeCell ref="E32:E33"/>
    <mergeCell ref="F32:G33"/>
    <mergeCell ref="H30:H31"/>
    <mergeCell ref="I30:I31"/>
    <mergeCell ref="J30:J31"/>
    <mergeCell ref="K14:L15"/>
    <mergeCell ref="M14:M15"/>
    <mergeCell ref="A28:A29"/>
    <mergeCell ref="B28:B29"/>
    <mergeCell ref="C28:C29"/>
    <mergeCell ref="D28:D29"/>
    <mergeCell ref="E28:E29"/>
    <mergeCell ref="F28:G29"/>
    <mergeCell ref="K26:K27"/>
    <mergeCell ref="L26:L27"/>
    <mergeCell ref="M26:M27"/>
    <mergeCell ref="H28:H29"/>
    <mergeCell ref="A26:A27"/>
    <mergeCell ref="B26:B27"/>
    <mergeCell ref="C26:C27"/>
    <mergeCell ref="D26:D27"/>
    <mergeCell ref="E26:E27"/>
    <mergeCell ref="F26:G27"/>
    <mergeCell ref="H26:H27"/>
    <mergeCell ref="I26:I27"/>
    <mergeCell ref="J26:J27"/>
    <mergeCell ref="O34:O35"/>
    <mergeCell ref="O32:O33"/>
    <mergeCell ref="O30:O31"/>
    <mergeCell ref="O26:O27"/>
    <mergeCell ref="O28:O29"/>
    <mergeCell ref="R32:R33"/>
    <mergeCell ref="R34:R35"/>
    <mergeCell ref="N26:N27"/>
    <mergeCell ref="N28:N29"/>
    <mergeCell ref="N30:N31"/>
    <mergeCell ref="N32:N33"/>
    <mergeCell ref="N34:N35"/>
    <mergeCell ref="P26:P27"/>
    <mergeCell ref="P28:P29"/>
    <mergeCell ref="P30:P31"/>
    <mergeCell ref="P32:P33"/>
    <mergeCell ref="P34:P35"/>
    <mergeCell ref="Q26:Q27"/>
    <mergeCell ref="Q28:Q29"/>
    <mergeCell ref="Q30:Q31"/>
    <mergeCell ref="Q32:Q33"/>
    <mergeCell ref="Q34:Q35"/>
    <mergeCell ref="Y14:Z15"/>
    <mergeCell ref="S26:S27"/>
    <mergeCell ref="S28:S29"/>
    <mergeCell ref="S30:S31"/>
    <mergeCell ref="S32:S33"/>
    <mergeCell ref="T34:V35"/>
    <mergeCell ref="T26:V27"/>
    <mergeCell ref="T28:V29"/>
    <mergeCell ref="T30:V31"/>
    <mergeCell ref="T32:V33"/>
    <mergeCell ref="Y32:Z33"/>
    <mergeCell ref="W32:X33"/>
    <mergeCell ref="S34:S35"/>
    <mergeCell ref="W30:X31"/>
    <mergeCell ref="Y30:Z31"/>
    <mergeCell ref="W25:X25"/>
    <mergeCell ref="Y25:Z25"/>
    <mergeCell ref="T25:V25"/>
    <mergeCell ref="N4:Z4"/>
    <mergeCell ref="W34:X35"/>
    <mergeCell ref="S5:T5"/>
    <mergeCell ref="U5:X5"/>
    <mergeCell ref="Y5:Z5"/>
    <mergeCell ref="W26:X27"/>
    <mergeCell ref="W28:X29"/>
    <mergeCell ref="Y26:Z27"/>
    <mergeCell ref="Y28:Z29"/>
    <mergeCell ref="Y34:Z35"/>
    <mergeCell ref="S6:T7"/>
    <mergeCell ref="S8:T9"/>
    <mergeCell ref="S10:T11"/>
    <mergeCell ref="S12:T13"/>
    <mergeCell ref="S14:T15"/>
    <mergeCell ref="U6:X7"/>
    <mergeCell ref="U8:X9"/>
    <mergeCell ref="U10:X11"/>
    <mergeCell ref="U12:X13"/>
    <mergeCell ref="U14:X15"/>
    <mergeCell ref="Y6:Z7"/>
    <mergeCell ref="Y8:Z9"/>
    <mergeCell ref="Y10:Z11"/>
    <mergeCell ref="Y12:Z1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2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114</vt:lpstr>
      <vt:lpstr>115、116</vt:lpstr>
      <vt:lpstr>117</vt:lpstr>
      <vt:lpstr>118、119</vt:lpstr>
      <vt:lpstr>'114'!Print_Area</vt:lpstr>
      <vt:lpstr>'115、116'!Print_Area</vt:lpstr>
      <vt:lpstr>'117'!Print_Area</vt:lpstr>
      <vt:lpstr>'118、119'!Print_Area</vt:lpstr>
    </vt:vector>
  </TitlesOfParts>
  <Company>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KIKAKU-006</dc:creator>
  <cp:lastModifiedBy>柴田　泰幸</cp:lastModifiedBy>
  <cp:lastPrinted>2025-01-31T06:18:18Z</cp:lastPrinted>
  <dcterms:created xsi:type="dcterms:W3CDTF">2005-05-11T07:36:21Z</dcterms:created>
  <dcterms:modified xsi:type="dcterms:W3CDTF">2025-02-05T23:35:24Z</dcterms:modified>
</cp:coreProperties>
</file>