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財政\復旧中_20150213バックアップ\1 財政共有\2 決算\5 財政状況資料集\R7年度分\20　ストック（未）\02　提出\統合後（提出分）\"/>
    </mc:Choice>
  </mc:AlternateContent>
  <xr:revisionPtr revIDLastSave="0" documentId="13_ncr:1_{C649B3BF-0AD7-44DD-A16A-DBC98617E67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35" i="10"/>
  <c r="CO34" i="10"/>
  <c r="BW34" i="10"/>
  <c r="BE34"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<sst xmlns="http://schemas.openxmlformats.org/spreadsheetml/2006/main" count="1100" uniqueCount="577">
  <si>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</si>
  <si>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</si>
  <si>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</si>
  <si>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</si>
  <si>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</si>
  <si>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</si>
  <si>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</si>
  <si>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</si>
  <si>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</si>
  <si>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</si>
  <si>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</si>
  <si>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</si>
  <si>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</si>
  <si>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</si>
  <si>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</si>
  <si>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</si>
  <si>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</si>
  <si>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</si>
  <si>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</si>
  <si>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</si>
  <si>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</si>
  <si>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</si>
  <si>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</si>
  <si>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</si>
  <si>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</si>
  <si>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</si>
  <si>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</si>
  <si>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</si>
  <si>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</si>
  <si>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</si>
  <si>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</si>
  <si>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</si>
  <si>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</si>
  <si>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</si>
  <si>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</si>
  <si>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</si>
  <si>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</si>
  <si>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</si>
  <si>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</si>
  <si>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</si>
  <si>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</si>
  <si>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</si>
  <si>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</si>
  <si>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</si>
  <si>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</si>
  <si>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</si>
  <si>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</si>
  <si>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</si>
  <si>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</si>
  <si>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</si>
  <si>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</si>
  <si>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</si>
  <si>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</si>
  <si>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</si>
  <si>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</si>
  <si>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</si>
  <si>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</si>
  <si>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</si>
  <si>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</si>
  <si>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</si>
  <si>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</si>
  <si>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</si>
  <si>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</si>
  <si>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</si>
  <si>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</si>
  <si>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</si>
  <si>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</si>
  <si>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</si>
  <si>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</si>
  <si>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</si>
  <si>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</si>
  <si>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</si>
  <si>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</si>
  <si>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</si>
  <si>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</si>
  <si>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</si>
  <si>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</si>
  <si>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</si>
  <si>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</si>
  <si>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</si>
  <si>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</si>
  <si>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</si>
  <si>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</si>
  <si>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</si>
  <si>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</si>
  <si>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</si>
  <si>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</si>
  <si>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</si>
  <si>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</si>
  <si>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</si>
  <si>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</si>
  <si>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</si>
  <si>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</si>
  <si>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</si>
  <si>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光市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</si>
  <si>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</si>
  <si>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</si>
  <si>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</si>
  <si>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</si>
  <si>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</si>
  <si>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</si>
  <si>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</si>
  <si>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</si>
  <si>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</si>
  <si>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</si>
  <si>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</si>
  <si>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</si>
  <si>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</si>
  <si>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</si>
  <si>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</si>
  <si>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</si>
  <si>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</si>
  <si>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</si>
  <si>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</si>
  <si>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</si>
  <si>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</si>
  <si>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</si>
  <si>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</si>
  <si>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</si>
  <si>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</si>
  <si>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</si>
  <si>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</si>
  <si>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</si>
  <si>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</si>
  <si>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</si>
  <si>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</si>
  <si>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</si>
  <si>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</si>
  <si>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</si>
  <si>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</si>
  <si>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</si>
  <si>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</si>
  <si>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</si>
  <si>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</si>
  <si>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</si>
  <si>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</si>
  <si>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</si>
  <si>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</si>
  <si>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</si>
  <si>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</si>
  <si>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</si>
  <si>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</si>
  <si>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</si>
  <si>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</si>
  <si>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</si>
  <si>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</si>
  <si>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</si>
  <si>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</si>
  <si>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</si>
  <si>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</si>
  <si>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</si>
  <si>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</si>
  <si>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</si>
  <si>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</si>
  <si>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</si>
  <si>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</si>
  <si>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</si>
  <si>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</si>
  <si>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</si>
  <si>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</si>
  <si>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</si>
  <si>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</si>
  <si>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</si>
  <si>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</si>
  <si>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</si>
  <si>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</si>
  <si>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</si>
  <si>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</si>
  <si>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</si>
  <si>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</si>
  <si>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</si>
  <si>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</si>
  <si>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</si>
  <si>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</si>
  <si>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</si>
  <si>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</si>
  <si>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</si>
  <si>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</si>
  <si>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</si>
  <si>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</si>
  <si>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</si>
  <si>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</si>
  <si>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</si>
  <si>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</si>
  <si>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</si>
  <si>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</si>
  <si>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</si>
  <si>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</si>
  <si>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</si>
  <si>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</si>
  <si>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</si>
  <si>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</si>
  <si>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</si>
  <si>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</si>
  <si>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</si>
  <si>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</si>
  <si>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</si>
  <si>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</si>
  <si>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</si>
  <si>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</si>
  <si>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</si>
  <si>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</si>
  <si>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</si>
  <si>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</si>
  <si>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</si>
  <si>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</si>
  <si>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</si>
  <si>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</si>
  <si>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</si>
  <si>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</si>
  <si>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</si>
  <si>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</si>
  <si>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</si>
  <si>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</si>
  <si>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</si>
  <si>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</si>
  <si>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</si>
  <si>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</si>
  <si>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</si>
  <si>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</si>
  <si>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</si>
  <si>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</si>
  <si>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</si>
  <si>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</si>
  <si>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</si>
  <si>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</si>
  <si>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</si>
  <si>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</si>
  <si>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</si>
  <si>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</si>
  <si>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</si>
  <si>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</si>
  <si>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</si>
  <si>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</si>
  <si>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</si>
  <si>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</si>
  <si>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</si>
  <si>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</si>
  <si>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</si>
  <si>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</si>
  <si>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</si>
  <si>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</si>
  <si>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</si>
  <si>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</si>
  <si>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</si>
  <si>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</si>
  <si>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</si>
  <si>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</si>
  <si>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</si>
  <si>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</si>
  <si>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</si>
  <si>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</si>
  <si>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</si>
  <si>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</si>
  <si>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</si>
  <si>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</si>
  <si>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</si>
  <si>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</si>
  <si>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</si>
  <si>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</si>
  <si>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</si>
  <si>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</si>
  <si>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</si>
  <si>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</si>
  <si>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</si>
  <si>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</si>
  <si>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</si>
  <si>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</si>
  <si>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</si>
  <si>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</si>
  <si>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</si>
  <si>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</si>
  <si>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</si>
  <si>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</si>
  <si>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</si>
  <si>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</si>
  <si>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</si>
  <si>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</si>
  <si>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</si>
  <si>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</si>
  <si>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</si>
  <si>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</si>
  <si>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</si>
  <si>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</si>
  <si>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</si>
  <si>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</si>
  <si>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</si>
  <si>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</si>
  <si>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</si>
  <si>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</si>
  <si>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</si>
  <si>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</si>
  <si>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</si>
  <si>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</si>
  <si>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</si>
  <si>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</si>
  <si>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</si>
  <si>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</si>
  <si>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</si>
  <si>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</si>
  <si>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</si>
  <si>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</si>
  <si>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</si>
  <si>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</si>
  <si>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</si>
  <si>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</si>
  <si>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</si>
  <si>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</si>
  <si>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</si>
  <si>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</si>
  <si>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</si>
  <si>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</si>
  <si>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</si>
  <si>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</si>
  <si>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</si>
  <si>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</si>
  <si>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</si>
  <si>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</si>
  <si>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</si>
  <si>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</si>
  <si>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</si>
  <si>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</si>
  <si>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</si>
  <si>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</si>
  <si>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</si>
  <si>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</si>
  <si>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</si>
  <si>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</si>
  <si>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</si>
  <si>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</si>
  <si>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</si>
  <si>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</si>
  <si>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</si>
  <si>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</si>
  <si>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</si>
  <si>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</si>
  <si>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</si>
  <si>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</si>
  <si>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</si>
  <si>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</si>
  <si>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</si>
  <si>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</si>
  <si>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</si>
  <si>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</si>
  <si>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</si>
  <si>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</si>
  <si>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</si>
  <si>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</si>
  <si>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</si>
  <si>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</si>
  <si>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</si>
  <si>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</si>
  <si>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</si>
  <si>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</si>
  <si>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</si>
  <si>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</si>
  <si>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</si>
  <si>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</si>
  <si>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</si>
  <si>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</si>
  <si>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</si>
  <si>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</si>
  <si>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</si>
  <si>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</si>
  <si>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</si>
  <si>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</si>
  <si>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</si>
  <si>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</si>
  <si>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</si>
  <si>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</si>
  <si>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</si>
  <si>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</si>
  <si>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</si>
  <si>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</si>
  <si>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</si>
  <si>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</si>
  <si>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</si>
  <si>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</si>
  <si>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</si>
  <si>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</si>
  <si>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</si>
  <si>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</si>
  <si>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</si>
  <si>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</si>
  <si>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</si>
  <si>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</si>
  <si>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</si>
  <si>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</si>
  <si>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</si>
  <si>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</si>
  <si>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</si>
  <si>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</si>
  <si>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</si>
  <si>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</si>
  <si>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</si>
  <si>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</si>
  <si>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</si>
  <si>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</si>
  <si>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</si>
  <si>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</si>
  <si>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</si>
  <si>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</si>
  <si>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</si>
  <si>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</si>
  <si>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</si>
  <si>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</si>
  <si>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</si>
  <si>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</si>
  <si>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</si>
  <si>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</si>
  <si>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</si>
  <si>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</si>
  <si>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</si>
  <si>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</si>
  <si>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</si>
  <si>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</si>
  <si>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</si>
  <si>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</si>
  <si>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</si>
  <si>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</si>
  <si>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</si>
  <si>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</si>
  <si>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</si>
  <si>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</si>
  <si>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</si>
  <si>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</si>
  <si>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</si>
  <si>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</si>
  <si>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</si>
  <si>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</si>
  <si>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</si>
  <si>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</si>
  <si>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</si>
  <si>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</si>
  <si>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</si>
  <si>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</si>
  <si>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</si>
  <si>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</si>
  <si>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</si>
  <si>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</si>
  <si>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</si>
  <si>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</si>
  <si>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</si>
  <si>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</si>
  <si>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</si>
  <si>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</si>
  <si>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</si>
  <si>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</si>
  <si>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</si>
  <si>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</si>
  <si>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</si>
  <si>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</si>
  <si>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</si>
  <si>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</si>
  <si>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</si>
  <si>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</si>
  <si>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</si>
  <si>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</si>
  <si>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</si>
  <si>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</si>
  <si>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</si>
  <si>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</si>
  <si>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</si>
  <si>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</si>
  <si>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</si>
  <si>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</si>
  <si>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</si>
  <si>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</si>
  <si>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</si>
  <si>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</si>
  <si>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</si>
  <si>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</si>
  <si>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</si>
  <si>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</si>
  <si>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</si>
  <si>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</si>
  <si>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</si>
  <si>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</si>
  <si>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</si>
  <si>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</si>
  <si>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</si>
  <si>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</si>
  <si>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</si>
  <si>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</si>
  <si>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</si>
  <si>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</si>
  <si>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</si>
  <si>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</si>
  <si>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</si>
  <si>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</si>
  <si>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</si>
  <si>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</si>
  <si>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</si>
  <si>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</si>
  <si>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</si>
  <si>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</si>
  <si>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</si>
  <si>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</si>
  <si>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</si>
  <si>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</si>
  <si>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</si>
  <si>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</si>
  <si>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</si>
  <si>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</si>
  <si>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</si>
  <si>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</si>
  <si>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</si>
  <si>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</si>
  <si>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</si>
  <si>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</si>
  <si>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</si>
  <si>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</si>
  <si>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</si>
  <si>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</si>
  <si>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</si>
  <si>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</si>
  <si>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</si>
  <si>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</si>
  <si>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</si>
  <si>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</si>
  <si>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</si>
  <si>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</si>
  <si>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</si>
  <si>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</si>
  <si>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</si>
  <si>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</si>
  <si>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</si>
  <si>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</si>
  <si>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</si>
  <si>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</si>
  <si>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</si>
  <si>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1.83</t>
  </si>
  <si>
    <t>▲ 0.72</t>
  </si>
  <si>
    <t>病院事業会計</t>
  </si>
  <si>
    <t>水道事業会計</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</si>
  <si>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</si>
  <si>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</si>
  <si>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</si>
  <si>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</si>
  <si>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</si>
  <si>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</si>
  <si>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</si>
  <si>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</si>
  <si>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</si>
  <si>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</si>
  <si>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</si>
  <si>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</si>
  <si>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</si>
  <si>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周南地区衛生施設組合一般会計</t>
    <phoneticPr fontId="2"/>
  </si>
  <si>
    <t>光地区消防組合一般会計</t>
    <phoneticPr fontId="2"/>
  </si>
  <si>
    <t>周南東部環境施設組合一般会計</t>
    <phoneticPr fontId="2"/>
  </si>
  <si>
    <t>山口県市町総合事務組合一般会計</t>
    <phoneticPr fontId="2"/>
  </si>
  <si>
    <t>山口県市町総合事務組合非常勤職員公務災害補償特別会計</t>
    <phoneticPr fontId="2"/>
  </si>
  <si>
    <t>山口県市町総合事務組合山口県市町公平委員会特別会計</t>
    <phoneticPr fontId="2"/>
  </si>
  <si>
    <t>山口県市町総合事務組合交通災害共済特別会計</t>
    <phoneticPr fontId="2"/>
  </si>
  <si>
    <t>山口県市町総合事務組合山口県自治会館管理特別会計</t>
    <phoneticPr fontId="2"/>
  </si>
  <si>
    <t>山口県後期高齢者医療広域連合一般会計</t>
    <phoneticPr fontId="2"/>
  </si>
  <si>
    <t>山口県後期高齢者医療広域連合後期高齢者医療特別会計</t>
    <phoneticPr fontId="2"/>
  </si>
  <si>
    <t>牛島海運</t>
    <rPh sb="0" eb="2">
      <t>ウシシマ</t>
    </rPh>
    <rPh sb="2" eb="4">
      <t>カイウン</t>
    </rPh>
    <phoneticPr fontId="2"/>
  </si>
  <si>
    <t>光市スポーツ振興会</t>
    <rPh sb="0" eb="2">
      <t>ヒカリシ</t>
    </rPh>
    <rPh sb="6" eb="9">
      <t>シンコウカイ</t>
    </rPh>
    <phoneticPr fontId="2"/>
  </si>
  <si>
    <t>光市文化振興財団</t>
    <rPh sb="0" eb="2">
      <t>ヒカリシ</t>
    </rPh>
    <rPh sb="2" eb="4">
      <t>ブンカ</t>
    </rPh>
    <rPh sb="4" eb="6">
      <t>シンコウ</t>
    </rPh>
    <rPh sb="6" eb="8">
      <t>ザイダン</t>
    </rPh>
    <phoneticPr fontId="2"/>
  </si>
  <si>
    <t>光市未来創造基金</t>
    <rPh sb="0" eb="2">
      <t>ヒカリシ</t>
    </rPh>
    <rPh sb="2" eb="4">
      <t>ミライ</t>
    </rPh>
    <rPh sb="4" eb="6">
      <t>ソウゾウ</t>
    </rPh>
    <rPh sb="6" eb="8">
      <t>キキン</t>
    </rPh>
    <phoneticPr fontId="5"/>
  </si>
  <si>
    <t>光市公共施設等整備基金</t>
    <rPh sb="0" eb="2">
      <t>ヒカリシ</t>
    </rPh>
    <rPh sb="2" eb="6">
      <t>コウキョウシセツ</t>
    </rPh>
    <rPh sb="6" eb="7">
      <t>ナド</t>
    </rPh>
    <rPh sb="7" eb="9">
      <t>セイビ</t>
    </rPh>
    <rPh sb="9" eb="11">
      <t>キキン</t>
    </rPh>
    <phoneticPr fontId="5"/>
  </si>
  <si>
    <t>光市庁舎整備基金</t>
    <rPh sb="0" eb="2">
      <t>ヒカリシ</t>
    </rPh>
    <rPh sb="2" eb="4">
      <t>チョウシャ</t>
    </rPh>
    <rPh sb="4" eb="6">
      <t>セイビ</t>
    </rPh>
    <rPh sb="6" eb="8">
      <t>キキン</t>
    </rPh>
    <phoneticPr fontId="5"/>
  </si>
  <si>
    <t>光市漁業振興基金</t>
    <rPh sb="0" eb="2">
      <t>ヒカリシ</t>
    </rPh>
    <rPh sb="2" eb="4">
      <t>ギョギョウ</t>
    </rPh>
    <rPh sb="4" eb="6">
      <t>シンコウ</t>
    </rPh>
    <rPh sb="6" eb="8">
      <t>キキン</t>
    </rPh>
    <phoneticPr fontId="5"/>
  </si>
  <si>
    <t>光市スポーツ振興基金</t>
    <rPh sb="0" eb="2">
      <t>ヒカリシ</t>
    </rPh>
    <rPh sb="6" eb="8">
      <t>シンコウ</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</si>
  <si>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</si>
  <si>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</si>
  <si>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組合負担等見込額の増加などによる将来負担額の増加や充当可能基金が減少したことなどにより、1.8％となったものの、全国平均及び山口県平均、類似団体平均のいずれも下回っている。
　有形固定資産減価償却率については、有形固定資産額のうちそれぞれ1割程度を占める学校施設、橋りょう・トンネル、公営住宅の有形固定資産減価償却率が70％以上と類似団体平均と比べて高いことなどが数値を押し上げている要因であり、将来負担比率上昇の抑制策を前提とした施設の保全対策を計画的に進めていく必要がある。</t>
    <rPh sb="13" eb="15">
      <t>クミアイ</t>
    </rPh>
    <rPh sb="15" eb="18">
      <t>フタントウ</t>
    </rPh>
    <rPh sb="18" eb="20">
      <t>ミコ</t>
    </rPh>
    <rPh sb="20" eb="21">
      <t>ガク</t>
    </rPh>
    <rPh sb="35" eb="37">
      <t>ゾウカ</t>
    </rPh>
    <rPh sb="38" eb="40">
      <t>ジュウトウ</t>
    </rPh>
    <rPh sb="40" eb="42">
      <t>カノウ</t>
    </rPh>
    <rPh sb="42" eb="44">
      <t>キキン</t>
    </rPh>
    <rPh sb="45" eb="47">
      <t>ゲンショウ</t>
    </rPh>
    <rPh sb="69" eb="71">
      <t>ゼンコク</t>
    </rPh>
    <rPh sb="71" eb="73">
      <t>ヘイキン</t>
    </rPh>
    <rPh sb="73" eb="74">
      <t>オヨ</t>
    </rPh>
    <rPh sb="75" eb="78">
      <t>ヤマグチケン</t>
    </rPh>
    <rPh sb="78" eb="80">
      <t>ヘイキン</t>
    </rPh>
    <rPh sb="81" eb="85">
      <t>ルイジダンタイ</t>
    </rPh>
    <rPh sb="85" eb="87">
      <t>ヘイキン</t>
    </rPh>
    <rPh sb="92" eb="94">
      <t>シタマワ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</si>
  <si>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</si>
  <si>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</si>
  <si>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</si>
  <si>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</si>
  <si>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</si>
  <si>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</si>
  <si>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組合負担等見込額の増加などによる将来負担額の増加や充当可能基金が減少したことなどにより、1.8％となったものの、全国平均及び山口県平均、類似団体平均のいずれも下回っている。
　実質公債費比率については、3ヵ年平均で前年度と比べて0.2ポイント上昇し6.1％となり、山口県平均及び類似団体平均を下回ったものの、全国平均を上回っている。単年度は、地方交付税が増加したものの、地方債元利償還金が増加したことなどにより、前年度と比べて0.60ポイント上昇した。今後も、地方債の発行抑制等により、引き続き数値の改善に努める必要がある。
　</t>
    <rPh sb="134" eb="136">
      <t>ジョウショウ</t>
    </rPh>
    <rPh sb="184" eb="186">
      <t>チホウ</t>
    </rPh>
    <rPh sb="186" eb="189">
      <t>コウフゼイ</t>
    </rPh>
    <rPh sb="198" eb="201">
      <t>チホウサイ</t>
    </rPh>
    <rPh sb="201" eb="203">
      <t>ガンリ</t>
    </rPh>
    <rPh sb="203" eb="206">
      <t>ショウカンキン</t>
    </rPh>
    <rPh sb="207" eb="209">
      <t>ゾウカ</t>
    </rPh>
    <rPh sb="234" eb="236">
      <t>ジョウショウ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</si>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</sst>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7913FF6-BFCD-4BD5-B12C-77C0310944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97A-4704-9E8D-D99BFCDF5C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30042</c:v>
                </c:pt>
                <c:pt idx="1">
                  <c:v>26182</c:v>
                </c:pt>
                <c:pt idx="2">
                  <c:v>38276</c:v>
                </c:pt>
                <c:pt idx="3">
                  <c:v>45193</c:v>
                </c:pt>
                <c:pt idx="4">
                  <c:v>51931</c:v>
                </c:pt>
              </c:numCache>
            </c:numRef>
          </c:val>
          <c:smooth val="0"/>
          <c:extLst>
            <c:ext xmlns:c16="http://schemas.microsoft.com/office/drawing/2014/chart" uri="{C3380CC4-5D6E-409C-BE32-E72D297353CC}">
              <c16:uniqueId val="{00000001-C97A-4704-9E8D-D99BFCDF5C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5.91</c:v>
                </c:pt>
                <c:pt idx="1">
                  <c:v>6.91</c:v>
                </c:pt>
                <c:pt idx="2">
                  <c:v>7.83</c:v>
                </c:pt>
                <c:pt idx="3">
                  <c:v>5.77</c:v>
                </c:pt>
                <c:pt idx="4">
                  <c:v>8.3000000000000007</c:v>
                </c:pt>
              </c:numCache>
            </c:numRef>
          </c:val>
          <c:extLst>
            <c:ext xmlns:c16="http://schemas.microsoft.com/office/drawing/2014/chart" uri="{C3380CC4-5D6E-409C-BE32-E72D297353CC}">
              <c16:uniqueId val="{00000000-411B-44CD-9E20-EF82791B50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18.170000000000002</c:v>
                </c:pt>
                <c:pt idx="1">
                  <c:v>21.08</c:v>
                </c:pt>
                <c:pt idx="2">
                  <c:v>22.54</c:v>
                </c:pt>
                <c:pt idx="3">
                  <c:v>21.95</c:v>
                </c:pt>
                <c:pt idx="4">
                  <c:v>18.11</c:v>
                </c:pt>
              </c:numCache>
            </c:numRef>
          </c:val>
          <c:extLst>
            <c:ext xmlns:c16="http://schemas.microsoft.com/office/drawing/2014/chart" uri="{C3380CC4-5D6E-409C-BE32-E72D297353CC}">
              <c16:uniqueId val="{00000001-411B-44CD-9E20-EF82791B50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1.55</c:v>
                </c:pt>
                <c:pt idx="1">
                  <c:v>5.15</c:v>
                </c:pt>
                <c:pt idx="2">
                  <c:v>1.55</c:v>
                </c:pt>
                <c:pt idx="3">
                  <c:v>-1.83</c:v>
                </c:pt>
                <c:pt idx="4">
                  <c:v>-0.72</c:v>
                </c:pt>
              </c:numCache>
            </c:numRef>
          </c:val>
          <c:smooth val="0"/>
          <c:extLst>
            <c:ext xmlns:c16="http://schemas.microsoft.com/office/drawing/2014/chart" uri="{C3380CC4-5D6E-409C-BE32-E72D297353CC}">
              <c16:uniqueId val="{00000002-411B-44CD-9E20-EF82791B50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0.93</c:v>
                </c:pt>
                <c:pt idx="2">
                  <c:v>#N/A</c:v>
                </c:pt>
                <c:pt idx="3">
                  <c:v>0.42</c:v>
                </c:pt>
                <c:pt idx="4">
                  <c:v>#N/A</c:v>
                </c:pt>
                <c:pt idx="5">
                  <c:v>0.54</c:v>
                </c:pt>
                <c:pt idx="6">
                  <c:v>#N/A</c:v>
                </c:pt>
                <c:pt idx="7">
                  <c:v>0</c:v>
                </c:pt>
                <c:pt idx="8">
                  <c:v>0</c:v>
                </c:pt>
                <c:pt idx="9">
                  <c:v>0</c:v>
                </c:pt>
              </c:numCache>
            </c:numRef>
          </c:val>
          <c:extLst>
            <c:ext xmlns:c16="http://schemas.microsoft.com/office/drawing/2014/chart" uri="{C3380CC4-5D6E-409C-BE32-E72D297353CC}">
              <c16:uniqueId val="{00000000-C35C-439D-B2FF-96AD58A51D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35C-439D-B2FF-96AD58A51D4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35C-439D-B2FF-96AD58A51D4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C35C-439D-B2FF-96AD58A51D4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2.1800000000000002</c:v>
                </c:pt>
                <c:pt idx="2">
                  <c:v>#N/A</c:v>
                </c:pt>
                <c:pt idx="3">
                  <c:v>1.5</c:v>
                </c:pt>
                <c:pt idx="4">
                  <c:v>#N/A</c:v>
                </c:pt>
                <c:pt idx="5">
                  <c:v>1.06</c:v>
                </c:pt>
                <c:pt idx="6">
                  <c:v>#N/A</c:v>
                </c:pt>
                <c:pt idx="7">
                  <c:v>1.1100000000000001</c:v>
                </c:pt>
                <c:pt idx="8">
                  <c:v>#N/A</c:v>
                </c:pt>
                <c:pt idx="9">
                  <c:v>1.1200000000000001</c:v>
                </c:pt>
              </c:numCache>
            </c:numRef>
          </c:val>
          <c:extLst>
            <c:ext xmlns:c16="http://schemas.microsoft.com/office/drawing/2014/chart" uri="{C3380CC4-5D6E-409C-BE32-E72D297353CC}">
              <c16:uniqueId val="{00000004-C35C-439D-B2FF-96AD58A51D4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1.32</c:v>
                </c:pt>
                <c:pt idx="2">
                  <c:v>#N/A</c:v>
                </c:pt>
                <c:pt idx="3">
                  <c:v>1.75</c:v>
                </c:pt>
                <c:pt idx="4">
                  <c:v>#N/A</c:v>
                </c:pt>
                <c:pt idx="5">
                  <c:v>2.15</c:v>
                </c:pt>
                <c:pt idx="6">
                  <c:v>#N/A</c:v>
                </c:pt>
                <c:pt idx="7">
                  <c:v>2.04</c:v>
                </c:pt>
                <c:pt idx="8">
                  <c:v>#N/A</c:v>
                </c:pt>
                <c:pt idx="9">
                  <c:v>1.6</c:v>
                </c:pt>
              </c:numCache>
            </c:numRef>
          </c:val>
          <c:extLst>
            <c:ext xmlns:c16="http://schemas.microsoft.com/office/drawing/2014/chart" uri="{C3380CC4-5D6E-409C-BE32-E72D297353CC}">
              <c16:uniqueId val="{00000005-C35C-439D-B2FF-96AD58A51D4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1.49</c:v>
                </c:pt>
                <c:pt idx="2">
                  <c:v>#N/A</c:v>
                </c:pt>
                <c:pt idx="3">
                  <c:v>1.86</c:v>
                </c:pt>
                <c:pt idx="4">
                  <c:v>#N/A</c:v>
                </c:pt>
                <c:pt idx="5">
                  <c:v>2.5299999999999998</c:v>
                </c:pt>
                <c:pt idx="6">
                  <c:v>#N/A</c:v>
                </c:pt>
                <c:pt idx="7">
                  <c:v>3.25</c:v>
                </c:pt>
                <c:pt idx="8">
                  <c:v>#N/A</c:v>
                </c:pt>
                <c:pt idx="9">
                  <c:v>4.1900000000000004</c:v>
                </c:pt>
              </c:numCache>
            </c:numRef>
          </c:val>
          <c:extLst>
            <c:ext xmlns:c16="http://schemas.microsoft.com/office/drawing/2014/chart" uri="{C3380CC4-5D6E-409C-BE32-E72D297353CC}">
              <c16:uniqueId val="{00000006-C35C-439D-B2FF-96AD58A51D4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5.91</c:v>
                </c:pt>
                <c:pt idx="2">
                  <c:v>#N/A</c:v>
                </c:pt>
                <c:pt idx="3">
                  <c:v>6.9</c:v>
                </c:pt>
                <c:pt idx="4">
                  <c:v>#N/A</c:v>
                </c:pt>
                <c:pt idx="5">
                  <c:v>7.82</c:v>
                </c:pt>
                <c:pt idx="6">
                  <c:v>#N/A</c:v>
                </c:pt>
                <c:pt idx="7">
                  <c:v>5.76</c:v>
                </c:pt>
                <c:pt idx="8">
                  <c:v>#N/A</c:v>
                </c:pt>
                <c:pt idx="9">
                  <c:v>8.3000000000000007</c:v>
                </c:pt>
              </c:numCache>
            </c:numRef>
          </c:val>
          <c:extLst>
            <c:ext xmlns:c16="http://schemas.microsoft.com/office/drawing/2014/chart" uri="{C3380CC4-5D6E-409C-BE32-E72D297353CC}">
              <c16:uniqueId val="{00000007-C35C-439D-B2FF-96AD58A51D4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11.82</c:v>
                </c:pt>
                <c:pt idx="2">
                  <c:v>#N/A</c:v>
                </c:pt>
                <c:pt idx="3">
                  <c:v>12.41</c:v>
                </c:pt>
                <c:pt idx="4">
                  <c:v>#N/A</c:v>
                </c:pt>
                <c:pt idx="5">
                  <c:v>13.12</c:v>
                </c:pt>
                <c:pt idx="6">
                  <c:v>#N/A</c:v>
                </c:pt>
                <c:pt idx="7">
                  <c:v>12.49</c:v>
                </c:pt>
                <c:pt idx="8">
                  <c:v>#N/A</c:v>
                </c:pt>
                <c:pt idx="9">
                  <c:v>11.21</c:v>
                </c:pt>
              </c:numCache>
            </c:numRef>
          </c:val>
          <c:extLst>
            <c:ext xmlns:c16="http://schemas.microsoft.com/office/drawing/2014/chart" uri="{C3380CC4-5D6E-409C-BE32-E72D297353CC}">
              <c16:uniqueId val="{00000008-C35C-439D-B2FF-96AD58A51D4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29.87</c:v>
                </c:pt>
                <c:pt idx="2">
                  <c:v>#N/A</c:v>
                </c:pt>
                <c:pt idx="3">
                  <c:v>33.42</c:v>
                </c:pt>
                <c:pt idx="4">
                  <c:v>#N/A</c:v>
                </c:pt>
                <c:pt idx="5">
                  <c:v>35.770000000000003</c:v>
                </c:pt>
                <c:pt idx="6">
                  <c:v>#N/A</c:v>
                </c:pt>
                <c:pt idx="7">
                  <c:v>31</c:v>
                </c:pt>
                <c:pt idx="8">
                  <c:v>#N/A</c:v>
                </c:pt>
                <c:pt idx="9">
                  <c:v>20.28</c:v>
                </c:pt>
              </c:numCache>
            </c:numRef>
          </c:val>
          <c:extLst>
            <c:ext xmlns:c16="http://schemas.microsoft.com/office/drawing/2014/chart" uri="{C3380CC4-5D6E-409C-BE32-E72D297353CC}">
              <c16:uniqueId val="{00000009-C35C-439D-B2FF-96AD58A51D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2448</c:v>
                </c:pt>
                <c:pt idx="5">
                  <c:v>2519</c:v>
                </c:pt>
                <c:pt idx="8">
                  <c:v>2506</c:v>
                </c:pt>
                <c:pt idx="11">
                  <c:v>2618</c:v>
                </c:pt>
                <c:pt idx="14">
                  <c:v>2569</c:v>
                </c:pt>
              </c:numCache>
            </c:numRef>
          </c:val>
          <c:extLst>
            <c:ext xmlns:c16="http://schemas.microsoft.com/office/drawing/2014/chart" uri="{C3380CC4-5D6E-409C-BE32-E72D297353CC}">
              <c16:uniqueId val="{00000000-DDF0-4E9F-8A63-EDDB6CA1C55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F0-4E9F-8A63-EDDB6CA1C55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1</c:v>
                </c:pt>
                <c:pt idx="6">
                  <c:v>1</c:v>
                </c:pt>
                <c:pt idx="9">
                  <c:v>0</c:v>
                </c:pt>
                <c:pt idx="12">
                  <c:v>0</c:v>
                </c:pt>
              </c:numCache>
            </c:numRef>
          </c:val>
          <c:extLst>
            <c:ext xmlns:c16="http://schemas.microsoft.com/office/drawing/2014/chart" uri="{C3380CC4-5D6E-409C-BE32-E72D297353CC}">
              <c16:uniqueId val="{00000002-DDF0-4E9F-8A63-EDDB6CA1C55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230</c:v>
                </c:pt>
                <c:pt idx="3">
                  <c:v>220</c:v>
                </c:pt>
                <c:pt idx="6">
                  <c:v>200</c:v>
                </c:pt>
                <c:pt idx="9">
                  <c:v>134</c:v>
                </c:pt>
                <c:pt idx="12">
                  <c:v>122</c:v>
                </c:pt>
              </c:numCache>
            </c:numRef>
          </c:val>
          <c:extLst>
            <c:ext xmlns:c16="http://schemas.microsoft.com/office/drawing/2014/chart" uri="{C3380CC4-5D6E-409C-BE32-E72D297353CC}">
              <c16:uniqueId val="{00000003-DDF0-4E9F-8A63-EDDB6CA1C55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673</c:v>
                </c:pt>
                <c:pt idx="3">
                  <c:v>635</c:v>
                </c:pt>
                <c:pt idx="6">
                  <c:v>570</c:v>
                </c:pt>
                <c:pt idx="9">
                  <c:v>714</c:v>
                </c:pt>
                <c:pt idx="12">
                  <c:v>671</c:v>
                </c:pt>
              </c:numCache>
            </c:numRef>
          </c:val>
          <c:extLst>
            <c:ext xmlns:c16="http://schemas.microsoft.com/office/drawing/2014/chart" uri="{C3380CC4-5D6E-409C-BE32-E72D297353CC}">
              <c16:uniqueId val="{00000004-DDF0-4E9F-8A63-EDDB6CA1C55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F0-4E9F-8A63-EDDB6CA1C55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F0-4E9F-8A63-EDDB6CA1C55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2217</c:v>
                </c:pt>
                <c:pt idx="3">
                  <c:v>2355</c:v>
                </c:pt>
                <c:pt idx="6">
                  <c:v>2402</c:v>
                </c:pt>
                <c:pt idx="9">
                  <c:v>2452</c:v>
                </c:pt>
                <c:pt idx="12">
                  <c:v>2548</c:v>
                </c:pt>
              </c:numCache>
            </c:numRef>
          </c:val>
          <c:extLst>
            <c:ext xmlns:c16="http://schemas.microsoft.com/office/drawing/2014/chart" uri="{C3380CC4-5D6E-409C-BE32-E72D297353CC}">
              <c16:uniqueId val="{00000007-DDF0-4E9F-8A63-EDDB6CA1C55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674</c:v>
                </c:pt>
                <c:pt idx="2">
                  <c:v>#N/A</c:v>
                </c:pt>
                <c:pt idx="3">
                  <c:v>#N/A</c:v>
                </c:pt>
                <c:pt idx="4">
                  <c:v>692</c:v>
                </c:pt>
                <c:pt idx="5">
                  <c:v>#N/A</c:v>
                </c:pt>
                <c:pt idx="6">
                  <c:v>#N/A</c:v>
                </c:pt>
                <c:pt idx="7">
                  <c:v>667</c:v>
                </c:pt>
                <c:pt idx="8">
                  <c:v>#N/A</c:v>
                </c:pt>
                <c:pt idx="9">
                  <c:v>#N/A</c:v>
                </c:pt>
                <c:pt idx="10">
                  <c:v>682</c:v>
                </c:pt>
                <c:pt idx="11">
                  <c:v>#N/A</c:v>
                </c:pt>
                <c:pt idx="12">
                  <c:v>#N/A</c:v>
                </c:pt>
                <c:pt idx="13">
                  <c:v>772</c:v>
                </c:pt>
                <c:pt idx="14">
                  <c:v>#N/A</c:v>
                </c:pt>
              </c:numCache>
            </c:numRef>
          </c:val>
          <c:smooth val="0"/>
          <c:extLst>
            <c:ext xmlns:c16="http://schemas.microsoft.com/office/drawing/2014/chart" uri="{C3380CC4-5D6E-409C-BE32-E72D297353CC}">
              <c16:uniqueId val="{00000008-DDF0-4E9F-8A63-EDDB6CA1C55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24135</c:v>
                </c:pt>
                <c:pt idx="5">
                  <c:v>23201</c:v>
                </c:pt>
                <c:pt idx="8">
                  <c:v>21984</c:v>
                </c:pt>
                <c:pt idx="11">
                  <c:v>21465</c:v>
                </c:pt>
                <c:pt idx="14">
                  <c:v>21236</c:v>
                </c:pt>
              </c:numCache>
            </c:numRef>
          </c:val>
          <c:extLst>
            <c:ext xmlns:c16="http://schemas.microsoft.com/office/drawing/2014/chart" uri="{C3380CC4-5D6E-409C-BE32-E72D297353CC}">
              <c16:uniqueId val="{00000000-7D54-4C0C-B754-C07F6627496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3628</c:v>
                </c:pt>
                <c:pt idx="5">
                  <c:v>3458</c:v>
                </c:pt>
                <c:pt idx="8">
                  <c:v>3038</c:v>
                </c:pt>
                <c:pt idx="11">
                  <c:v>3154</c:v>
                </c:pt>
                <c:pt idx="14">
                  <c:v>3149</c:v>
                </c:pt>
              </c:numCache>
            </c:numRef>
          </c:val>
          <c:extLst>
            <c:ext xmlns:c16="http://schemas.microsoft.com/office/drawing/2014/chart" uri="{C3380CC4-5D6E-409C-BE32-E72D297353CC}">
              <c16:uniqueId val="{00000001-7D54-4C0C-B754-C07F6627496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4896</c:v>
                </c:pt>
                <c:pt idx="5">
                  <c:v>6189</c:v>
                </c:pt>
                <c:pt idx="8">
                  <c:v>7690</c:v>
                </c:pt>
                <c:pt idx="11">
                  <c:v>8045</c:v>
                </c:pt>
                <c:pt idx="14">
                  <c:v>7558</c:v>
                </c:pt>
              </c:numCache>
            </c:numRef>
          </c:val>
          <c:extLst>
            <c:ext xmlns:c16="http://schemas.microsoft.com/office/drawing/2014/chart" uri="{C3380CC4-5D6E-409C-BE32-E72D297353CC}">
              <c16:uniqueId val="{00000002-7D54-4C0C-B754-C07F6627496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D54-4C0C-B754-C07F6627496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D54-4C0C-B754-C07F6627496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20</c:v>
                </c:pt>
                <c:pt idx="6">
                  <c:v>25</c:v>
                </c:pt>
                <c:pt idx="9">
                  <c:v>28</c:v>
                </c:pt>
                <c:pt idx="12">
                  <c:v>28</c:v>
                </c:pt>
              </c:numCache>
            </c:numRef>
          </c:val>
          <c:extLst>
            <c:ext xmlns:c16="http://schemas.microsoft.com/office/drawing/2014/chart" uri="{C3380CC4-5D6E-409C-BE32-E72D297353CC}">
              <c16:uniqueId val="{00000005-7D54-4C0C-B754-C07F6627496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2445</c:v>
                </c:pt>
                <c:pt idx="3">
                  <c:v>2408</c:v>
                </c:pt>
                <c:pt idx="6">
                  <c:v>2431</c:v>
                </c:pt>
                <c:pt idx="9">
                  <c:v>2579</c:v>
                </c:pt>
                <c:pt idx="12">
                  <c:v>2692</c:v>
                </c:pt>
              </c:numCache>
            </c:numRef>
          </c:val>
          <c:extLst>
            <c:ext xmlns:c16="http://schemas.microsoft.com/office/drawing/2014/chart" uri="{C3380CC4-5D6E-409C-BE32-E72D297353CC}">
              <c16:uniqueId val="{00000006-7D54-4C0C-B754-C07F6627496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1184</c:v>
                </c:pt>
                <c:pt idx="3">
                  <c:v>985</c:v>
                </c:pt>
                <c:pt idx="6">
                  <c:v>800</c:v>
                </c:pt>
                <c:pt idx="9">
                  <c:v>737</c:v>
                </c:pt>
                <c:pt idx="12">
                  <c:v>1297</c:v>
                </c:pt>
              </c:numCache>
            </c:numRef>
          </c:val>
          <c:extLst>
            <c:ext xmlns:c16="http://schemas.microsoft.com/office/drawing/2014/chart" uri="{C3380CC4-5D6E-409C-BE32-E72D297353CC}">
              <c16:uniqueId val="{00000007-7D54-4C0C-B754-C07F6627496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9090</c:v>
                </c:pt>
                <c:pt idx="3">
                  <c:v>8000</c:v>
                </c:pt>
                <c:pt idx="6">
                  <c:v>7304</c:v>
                </c:pt>
                <c:pt idx="9">
                  <c:v>7507</c:v>
                </c:pt>
                <c:pt idx="12">
                  <c:v>7500</c:v>
                </c:pt>
              </c:numCache>
            </c:numRef>
          </c:val>
          <c:extLst>
            <c:ext xmlns:c16="http://schemas.microsoft.com/office/drawing/2014/chart" uri="{C3380CC4-5D6E-409C-BE32-E72D297353CC}">
              <c16:uniqueId val="{00000008-7D54-4C0C-B754-C07F6627496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9-7D54-4C0C-B754-C07F6627496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23764</c:v>
                </c:pt>
                <c:pt idx="3">
                  <c:v>22906</c:v>
                </c:pt>
                <c:pt idx="6">
                  <c:v>21628</c:v>
                </c:pt>
                <c:pt idx="9">
                  <c:v>21130</c:v>
                </c:pt>
                <c:pt idx="12">
                  <c:v>20646</c:v>
                </c:pt>
              </c:numCache>
            </c:numRef>
          </c:val>
          <c:extLst>
            <c:ext xmlns:c16="http://schemas.microsoft.com/office/drawing/2014/chart" uri="{C3380CC4-5D6E-409C-BE32-E72D297353CC}">
              <c16:uniqueId val="{0000000A-7D54-4C0C-B754-C07F6627496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3837</c:v>
                </c:pt>
                <c:pt idx="2">
                  <c:v>#N/A</c:v>
                </c:pt>
                <c:pt idx="3">
                  <c:v>#N/A</c:v>
                </c:pt>
                <c:pt idx="4">
                  <c:v>1471</c:v>
                </c:pt>
                <c:pt idx="5">
                  <c:v>#N/A</c:v>
                </c:pt>
                <c:pt idx="6">
                  <c:v>#N/A</c:v>
                </c:pt>
                <c:pt idx="7">
                  <c:v>0</c:v>
                </c:pt>
                <c:pt idx="8">
                  <c:v>#N/A</c:v>
                </c:pt>
                <c:pt idx="9">
                  <c:v>#N/A</c:v>
                </c:pt>
                <c:pt idx="10">
                  <c:v>0</c:v>
                </c:pt>
                <c:pt idx="11">
                  <c:v>#N/A</c:v>
                </c:pt>
                <c:pt idx="12">
                  <c:v>#N/A</c:v>
                </c:pt>
                <c:pt idx="13">
                  <c:v>219</c:v>
                </c:pt>
                <c:pt idx="14">
                  <c:v>#N/A</c:v>
                </c:pt>
              </c:numCache>
            </c:numRef>
          </c:val>
          <c:smooth val="0"/>
          <c:extLst>
            <c:ext xmlns:c16="http://schemas.microsoft.com/office/drawing/2014/chart" uri="{C3380CC4-5D6E-409C-BE32-E72D297353CC}">
              <c16:uniqueId val="{0000000B-7D54-4C0C-B754-C07F6627496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2989</c:v>
                </c:pt>
                <c:pt idx="1">
                  <c:v>2992</c:v>
                </c:pt>
                <c:pt idx="2">
                  <c:v>2522</c:v>
                </c:pt>
              </c:numCache>
            </c:numRef>
          </c:val>
          <c:extLst>
            <c:ext xmlns:c16="http://schemas.microsoft.com/office/drawing/2014/chart" uri="{C3380CC4-5D6E-409C-BE32-E72D297353CC}">
              <c16:uniqueId val="{00000000-62CE-4E5C-8851-3DF5E5F523E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1057</c:v>
                </c:pt>
                <c:pt idx="1">
                  <c:v>1203</c:v>
                </c:pt>
                <c:pt idx="2">
                  <c:v>1153</c:v>
                </c:pt>
              </c:numCache>
            </c:numRef>
          </c:val>
          <c:extLst>
            <c:ext xmlns:c16="http://schemas.microsoft.com/office/drawing/2014/chart" uri="{C3380CC4-5D6E-409C-BE32-E72D297353CC}">
              <c16:uniqueId val="{00000001-62CE-4E5C-8851-3DF5E5F523E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2690</c:v>
                </c:pt>
                <c:pt idx="1">
                  <c:v>3774</c:v>
                </c:pt>
                <c:pt idx="2">
                  <c:v>3890</c:v>
                </c:pt>
              </c:numCache>
            </c:numRef>
          </c:val>
          <c:extLst>
            <c:ext xmlns:c16="http://schemas.microsoft.com/office/drawing/2014/chart" uri="{C3380CC4-5D6E-409C-BE32-E72D297353CC}">
              <c16:uniqueId val="{00000002-62CE-4E5C-8851-3DF5E5F523E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{4CB30F4C-A6F5-4725-B152-C1917D028576}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D8-40C3-9699-EB572C7BBC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{27D95919-2CD0-4180-BEEF-E1C223D9323B}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D8-40C3-9699-EB572C7BBC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{9D125D95-468E-44F9-80F7-3085A32AF969}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D8-40C3-9699-EB572C7BBC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{E9C2F6FA-08CE-4FDF-BCDE-D6A1BB8B66BE}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D8-40C3-9699-EB572C7BBC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{B33672F6-F14C-4AE2-A6D8-16CA479B5795}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D8-40C3-9699-EB572C7BBC0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{A2E518E1-31EA-45FB-B2C6-B78983221FB0}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D8-40C3-9699-EB572C7BBC0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{3B666860-F75F-49A0-8E0D-9477F7DDFEF6}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D8-40C3-9699-EB572C7BBC0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{DA1F9B69-ED07-495F-8054-AEF578049F81}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D8-40C3-9699-EB572C7BBC0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{5EE8F9A7-28AB-41D5-BAD1-075386DF473D}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D8-40C3-9699-EB572C7BBC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69.599999999999994</c:v>
                </c:pt>
                <c:pt idx="16">
                  <c:v>71</c:v>
                </c:pt>
                <c:pt idx="24">
                  <c:v>72.2</c:v>
                </c:pt>
                <c:pt idx="32">
                  <c:v>72.099999999999994</c:v>
                </c:pt>
              </c:numCache>
            </c:numRef>
          </c:xVal>
          <c:yVal>
            <c:numRef>
              <c:f>公会計指標分析・財政指標組合せ分析表!$BP$51:$DC$51</c:f>
              <c:numCache>
                <c:formatCode>#,##0.0;"▲ "#,##0.0</c:formatCode>
                <c:ptCount val="40"/>
                <c:pt idx="0">
                  <c:v>35.1</c:v>
                </c:pt>
                <c:pt idx="8">
                  <c:v>12.7</c:v>
                </c:pt>
                <c:pt idx="32">
                  <c:v>1.8</c:v>
                </c:pt>
              </c:numCache>
            </c:numRef>
          </c:yVal>
          <c:smooth val="0"/>
          <c:extLst>
            <c:ext xmlns:c16="http://schemas.microsoft.com/office/drawing/2014/chart" uri="{C3380CC4-5D6E-409C-BE32-E72D297353CC}">
              <c16:uniqueId val="{00000009-89D8-40C3-9699-EB572C7BBC0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{72EF045A-292C-40C2-BADA-0339AA2B4DA8}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D8-40C3-9699-EB572C7BBC0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{9A600DE1-B743-400B-A670-17C2ADDF1E0A}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D8-40C3-9699-EB572C7BBC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{B83C67C8-ED87-43B5-9EE5-ECB8AD31ACB1}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D8-40C3-9699-EB572C7BBC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{8BF705F7-8143-4ED3-9396-FF80DBA3C98D}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D8-40C3-9699-EB572C7BBC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{138933C4-955D-4BE0-AD31-86709F4FC1BF}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D8-40C3-9699-EB572C7BBC0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{4C2ED913-F65C-4F57-A82F-56663C418C38}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D8-40C3-9699-EB572C7BBC0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{9486600D-1D67-495A-961D-F3B842AE465A}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D8-40C3-9699-EB572C7BBC0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{553067D9-DE47-4162-937E-B115C3852D29}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D8-40C3-9699-EB572C7BBC0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{553D8B5F-ABE3-4271-BC9E-B66D1DAE6E02}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D8-40C3-9699-EB572C7BBC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9D8-40C3-9699-EB572C7BBC00}"/>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{D75588D8-790E-40E7-B30C-831CA63C85A8}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B15-44D2-AA59-F346D4D2EE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{3A52A2BF-EE15-4022-9D20-6033996A3581}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15-44D2-AA59-F346D4D2EE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{38521D0A-ED5F-43D9-8DD5-E6CA78624989}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15-44D2-AA59-F346D4D2EE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{0B286530-E88C-4A70-A66C-DA27323E4DF3}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15-44D2-AA59-F346D4D2EE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{89D18ACC-D1C9-4EF1-A6A8-D0607B8ECE2F}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15-44D2-AA59-F346D4D2EEB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{3B5E627F-8E71-45A2-9674-60C1DEA9DB3F}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B15-44D2-AA59-F346D4D2EEB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{F4F05479-C19E-425D-AC3E-79EE87DB349A}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B15-44D2-AA59-F346D4D2EEB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{D5268ABF-EBE8-41CA-9E7D-D7F38A1AD1B1}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B15-44D2-AA59-F346D4D2EEB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{8DD2F695-5A25-4C18-982B-5CB1EC1CB7A2}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B15-44D2-AA59-F346D4D2EE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c:v>
                </c:pt>
                <c:pt idx="16">
                  <c:v>6</c:v>
                </c:pt>
                <c:pt idx="24">
                  <c:v>5.9</c:v>
                </c:pt>
                <c:pt idx="32">
                  <c:v>6.1</c:v>
                </c:pt>
              </c:numCache>
            </c:numRef>
          </c:xVal>
          <c:yVal>
            <c:numRef>
              <c:f>公会計指標分析・財政指標組合せ分析表!$BP$73:$DC$73</c:f>
              <c:numCache>
                <c:formatCode>#,##0.0;"▲ "#,##0.0</c:formatCode>
                <c:ptCount val="40"/>
                <c:pt idx="0">
                  <c:v>35.1</c:v>
                </c:pt>
                <c:pt idx="8">
                  <c:v>12.7</c:v>
                </c:pt>
                <c:pt idx="32">
                  <c:v>1.8</c:v>
                </c:pt>
              </c:numCache>
            </c:numRef>
          </c:yVal>
          <c:smooth val="0"/>
          <c:extLst>
            <c:ext xmlns:c16="http://schemas.microsoft.com/office/drawing/2014/chart" uri="{C3380CC4-5D6E-409C-BE32-E72D297353CC}">
              <c16:uniqueId val="{00000009-6B15-44D2-AA59-F346D4D2EEB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{A5CD492A-315D-4D74-86F7-ED1D16DBB8D4}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B15-44D2-AA59-F346D4D2EEB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{FF8354E8-5DB3-4D55-A8EA-B669CFB84C4E}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15-44D2-AA59-F346D4D2EE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{0E09763F-7517-4FBE-8F03-B14B94D8480C}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15-44D2-AA59-F346D4D2EE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{6FFA3061-96EB-4113-A2A1-C6B9D20CBA21}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15-44D2-AA59-F346D4D2EE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{0E458350-E5F6-4A02-99B0-70B05063AF92}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15-44D2-AA59-F346D4D2EEB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{78CF52F1-1309-4523-864E-90C01C12C92D}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B15-44D2-AA59-F346D4D2EEB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{29ABF3D6-E6C1-4F09-B1B4-69423C27EA32}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B15-44D2-AA59-F346D4D2EEB8}"/>
                </c:ext>
              </c:extLst>
            </c:dLbl>
            <c:dLbl>
              <c:idx val="24"/>
              <c:layout>
                <c:manualLayout>
                  <c:x val="0"/>
                  <c:y val="1.17786612434900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{947976DA-BF64-4F17-9A2E-6CD39FDF2DB6}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B15-44D2-AA59-F346D4D2EEB8}"/>
                </c:ext>
              </c:extLst>
            </c:dLbl>
            <c:dLbl>
              <c:idx val="32"/>
              <c:layout>
                <c:manualLayout>
                  <c:x val="0"/>
                  <c:y val="-1.17786612434902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{3DBB2992-48A8-4093-94A0-0306EF83D600}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B15-44D2-AA59-F346D4D2EE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B15-44D2-AA59-F346D4D2EEB8}"/>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年度財政力指数の</a:t>
          </a:r>
          <a:r>
            <a:rPr kumimoji="1" lang="en-US" altLang="ja-JP" sz="1300" baseline="0">
              <a:latin typeface="ＭＳ Ｐゴシック" panose="020B0600070205080204" pitchFamily="50" charset="-128"/>
              <a:ea typeface="ＭＳ Ｐゴシック" panose="020B0600070205080204" pitchFamily="50" charset="-128"/>
            </a:rPr>
            <a:t>3</a:t>
          </a:r>
          <a:r>
            <a:rPr kumimoji="1" lang="ja-JP" altLang="en-US" sz="1300" baseline="0">
              <a:latin typeface="ＭＳ Ｐゴシック" panose="020B0600070205080204" pitchFamily="50" charset="-128"/>
              <a:ea typeface="ＭＳ Ｐゴシック" panose="020B0600070205080204" pitchFamily="50" charset="-128"/>
            </a:rPr>
            <a:t>ヵ年平均は、前年度と比べて</a:t>
          </a:r>
          <a:r>
            <a:rPr kumimoji="1" lang="en-US" altLang="ja-JP" sz="1300" baseline="0">
              <a:latin typeface="ＭＳ Ｐゴシック" panose="020B0600070205080204" pitchFamily="50" charset="-128"/>
              <a:ea typeface="ＭＳ Ｐゴシック" panose="020B0600070205080204" pitchFamily="50" charset="-128"/>
            </a:rPr>
            <a:t>0.01</a:t>
          </a:r>
          <a:r>
            <a:rPr kumimoji="1" lang="ja-JP" altLang="en-US" sz="1300" baseline="0">
              <a:latin typeface="ＭＳ Ｐゴシック" panose="020B0600070205080204" pitchFamily="50" charset="-128"/>
              <a:ea typeface="ＭＳ Ｐゴシック" panose="020B0600070205080204" pitchFamily="50" charset="-128"/>
            </a:rPr>
            <a:t>ポイント上昇し</a:t>
          </a:r>
          <a:r>
            <a:rPr kumimoji="1" lang="en-US" altLang="ja-JP" sz="1300" baseline="0">
              <a:latin typeface="ＭＳ Ｐゴシック" panose="020B0600070205080204" pitchFamily="50" charset="-128"/>
              <a:ea typeface="ＭＳ Ｐゴシック" panose="020B0600070205080204" pitchFamily="50" charset="-128"/>
            </a:rPr>
            <a:t>0.62</a:t>
          </a:r>
          <a:r>
            <a:rPr kumimoji="1" lang="ja-JP" altLang="en-US" sz="1300" baseline="0">
              <a:latin typeface="ＭＳ Ｐゴシック" panose="020B0600070205080204" pitchFamily="50" charset="-128"/>
              <a:ea typeface="ＭＳ Ｐゴシック" panose="020B0600070205080204" pitchFamily="50" charset="-128"/>
            </a:rPr>
            <a:t>となり、全国平均及び山口県平均、類似団体平均のいずれよりも高い水準にある。</a:t>
          </a:r>
        </a:p>
        <a:p>
          <a:r>
            <a:rPr kumimoji="1" lang="ja-JP" altLang="en-US" sz="1300" baseline="0">
              <a:latin typeface="ＭＳ Ｐゴシック" panose="020B0600070205080204" pitchFamily="50" charset="-128"/>
              <a:ea typeface="ＭＳ Ｐゴシック" panose="020B0600070205080204" pitchFamily="50" charset="-128"/>
            </a:rPr>
            <a:t>　単年度は、地方特例交付金の増加などにより基準財政収入額が増加したものの、こども子育て費の新設などにより基準財政需要額も増加したため、前年度と比べて</a:t>
          </a:r>
          <a:r>
            <a:rPr kumimoji="1" lang="en-US" altLang="ja-JP" sz="1300" baseline="0">
              <a:latin typeface="ＭＳ Ｐゴシック" panose="020B0600070205080204" pitchFamily="50" charset="-128"/>
              <a:ea typeface="ＭＳ Ｐゴシック" panose="020B0600070205080204" pitchFamily="50" charset="-128"/>
            </a:rPr>
            <a:t>0.02</a:t>
          </a:r>
          <a:r>
            <a:rPr kumimoji="1" lang="ja-JP" altLang="en-US" sz="1300" baseline="0">
              <a:latin typeface="ＭＳ Ｐゴシック" panose="020B0600070205080204" pitchFamily="50" charset="-128"/>
              <a:ea typeface="ＭＳ Ｐゴシック" panose="020B0600070205080204" pitchFamily="50" charset="-128"/>
            </a:rPr>
            <a:t>ポイント低下した。</a:t>
          </a:r>
        </a:p>
        <a:p>
          <a:r>
            <a:rPr kumimoji="1" lang="ja-JP" altLang="en-US" sz="1300" baseline="0">
              <a:latin typeface="ＭＳ Ｐゴシック" panose="020B0600070205080204" pitchFamily="50" charset="-128"/>
              <a:ea typeface="ＭＳ Ｐゴシック" panose="020B0600070205080204" pitchFamily="50" charset="-128"/>
            </a:rPr>
            <a:t>　今後も、安定した財政運営のため、引き続き税収の確保に努める。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106892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447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106892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844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40</xdr:row>
      <xdr:rowOff>26458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241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56092</xdr:rowOff>
    </xdr:from>
    <xdr:to>
      <xdr:col>19</xdr:col>
      <xdr:colOff>184150</xdr:colOff>
      <xdr:row>40</xdr:row>
      <xdr:rowOff>157692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167869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82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147108</xdr:rowOff>
    </xdr:from>
    <xdr:to>
      <xdr:col>11</xdr:col>
      <xdr:colOff>82550</xdr:colOff>
      <xdr:row>40</xdr:row>
      <xdr:rowOff>77258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87435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経常一般財源収入額は地方交付税の増加などにより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％増加したものの、経常経費充当一般財源も人件費や繰出金の増加により</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％増加したため、経常収支比率は前年度と比べて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97.6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全国平均及び山口県平均、類似団体平均を上回っていることから、今後も公債費や物件費などの抑制に努め、引き続き財政構造の硬直化の改善を図る。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90594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253470"/>
          <a:ext cx="8382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65</xdr:row>
      <xdr:rowOff>109220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62827"/>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132927</xdr:rowOff>
    </xdr:from>
    <xdr:to>
      <xdr:col>15</xdr:col>
      <xdr:colOff>82550</xdr:colOff>
      <xdr:row>63</xdr:row>
      <xdr:rowOff>74083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762827"/>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74083</xdr:rowOff>
    </xdr:from>
    <xdr:to>
      <xdr:col>11</xdr:col>
      <xdr:colOff>31750</xdr:colOff>
      <xdr:row>66</xdr:row>
      <xdr:rowOff>58420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75433"/>
          <a:ext cx="889000" cy="49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39794</xdr:rowOff>
    </xdr:from>
    <xdr:to>
      <xdr:col>23</xdr:col>
      <xdr:colOff>184150</xdr:colOff>
      <xdr:row>66</xdr:row>
      <xdr:rowOff>141394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11871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32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22454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23283</xdr:rowOff>
    </xdr:from>
    <xdr:to>
      <xdr:col>11</xdr:col>
      <xdr:colOff>82550</xdr:colOff>
      <xdr:row>63</xdr:row>
      <xdr:rowOff>124883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109660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介護老人保健施設事業会計の廃止に伴う職員の退職手当の増加に伴う人件費の増などにより、前年度比</a:t>
          </a:r>
          <a:r>
            <a:rPr kumimoji="1" lang="en-US" altLang="ja-JP" sz="1300">
              <a:latin typeface="ＭＳ Ｐゴシック" panose="020B0600070205080204" pitchFamily="50" charset="-128"/>
              <a:ea typeface="ＭＳ Ｐゴシック" panose="020B0600070205080204" pitchFamily="50" charset="-128"/>
            </a:rPr>
            <a:t>10,355</a:t>
          </a:r>
          <a:r>
            <a:rPr kumimoji="1" lang="ja-JP" altLang="en-US" sz="1300">
              <a:latin typeface="ＭＳ Ｐゴシック" panose="020B0600070205080204" pitchFamily="50" charset="-128"/>
              <a:ea typeface="ＭＳ Ｐゴシック" panose="020B0600070205080204" pitchFamily="50" charset="-128"/>
            </a:rPr>
            <a:t>円の増加となったものの、全国平均及び山口県平均、類似団体平均のいずれも下回っている。引き続き、内部事務経費等の縮減に努める。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155823</xdr:rowOff>
    </xdr:from>
    <xdr:to>
      <xdr:col>23</xdr:col>
      <xdr:colOff>133350</xdr:colOff>
      <xdr:row>82</xdr:row>
      <xdr:rowOff>34347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43273"/>
          <a:ext cx="838200" cy="4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155823</xdr:rowOff>
    </xdr:from>
    <xdr:to>
      <xdr:col>19</xdr:col>
      <xdr:colOff>133350</xdr:colOff>
      <xdr:row>82</xdr:row>
      <xdr:rowOff>24510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43273"/>
          <a:ext cx="889000" cy="4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125057</xdr:rowOff>
    </xdr:from>
    <xdr:to>
      <xdr:col>15</xdr:col>
      <xdr:colOff>82550</xdr:colOff>
      <xdr:row>82</xdr:row>
      <xdr:rowOff>24510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12507"/>
          <a:ext cx="889000" cy="7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91860</xdr:rowOff>
    </xdr:from>
    <xdr:to>
      <xdr:col>11</xdr:col>
      <xdr:colOff>31750</xdr:colOff>
      <xdr:row>81</xdr:row>
      <xdr:rowOff>125057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79310"/>
          <a:ext cx="889000" cy="3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154997</xdr:rowOff>
    </xdr:from>
    <xdr:to>
      <xdr:col>23</xdr:col>
      <xdr:colOff>184150</xdr:colOff>
      <xdr:row>82</xdr:row>
      <xdr:rowOff>85147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4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76274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3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105023</xdr:rowOff>
    </xdr:from>
    <xdr:to>
      <xdr:col>19</xdr:col>
      <xdr:colOff>184150</xdr:colOff>
      <xdr:row>82</xdr:row>
      <xdr:rowOff>35173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45350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61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145160</xdr:rowOff>
    </xdr:from>
    <xdr:to>
      <xdr:col>15</xdr:col>
      <xdr:colOff>133350</xdr:colOff>
      <xdr:row>82</xdr:row>
      <xdr:rowOff>75310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3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85487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0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74257</xdr:rowOff>
    </xdr:from>
    <xdr:to>
      <xdr:col>11</xdr:col>
      <xdr:colOff>82550</xdr:colOff>
      <xdr:row>82</xdr:row>
      <xdr:rowOff>4407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6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14584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3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41060</xdr:rowOff>
    </xdr:from>
    <xdr:to>
      <xdr:col>7</xdr:col>
      <xdr:colOff>31750</xdr:colOff>
      <xdr:row>81</xdr:row>
      <xdr:rowOff>142660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2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152837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9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ポイント増加し、引き続き類似団体平均を上回っている。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今後も、国や県、県内市町等の動向を注視しながら、給与制度の運用や、給与水準の適正化に努める。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87</xdr:row>
      <xdr:rowOff>102507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29064"/>
          <a:ext cx="8382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84364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773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773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46300"/>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0.29</a:t>
          </a:r>
          <a:r>
            <a:rPr kumimoji="1" lang="ja-JP" altLang="en-US" sz="1300">
              <a:latin typeface="ＭＳ Ｐゴシック" panose="020B0600070205080204" pitchFamily="50" charset="-128"/>
              <a:ea typeface="ＭＳ Ｐゴシック" panose="020B0600070205080204" pitchFamily="50" charset="-128"/>
            </a:rPr>
            <a:t>人増加となったものの、全国平均及び山口県平均、類似団体平均を下回っている。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今後も効率的な職員配置により、引き続き職員数の適正管理に努める。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110430</xdr:rowOff>
    </xdr:from>
    <xdr:to>
      <xdr:col>81</xdr:col>
      <xdr:colOff>44450</xdr:colOff>
      <xdr:row>60</xdr:row>
      <xdr:rowOff>143752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97430"/>
          <a:ext cx="8382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108131</xdr:rowOff>
    </xdr:from>
    <xdr:to>
      <xdr:col>77</xdr:col>
      <xdr:colOff>44450</xdr:colOff>
      <xdr:row>60</xdr:row>
      <xdr:rowOff>110430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95131"/>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101237</xdr:rowOff>
    </xdr:from>
    <xdr:to>
      <xdr:col>72</xdr:col>
      <xdr:colOff>203200</xdr:colOff>
      <xdr:row>60</xdr:row>
      <xdr:rowOff>108131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8823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92045</xdr:rowOff>
    </xdr:from>
    <xdr:to>
      <xdr:col>68</xdr:col>
      <xdr:colOff>152400</xdr:colOff>
      <xdr:row>60</xdr:row>
      <xdr:rowOff>101237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79045"/>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92952</xdr:rowOff>
    </xdr:from>
    <xdr:to>
      <xdr:col>81</xdr:col>
      <xdr:colOff>95250</xdr:colOff>
      <xdr:row>61</xdr:row>
      <xdr:rowOff>23102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7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109479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59630</xdr:rowOff>
    </xdr:from>
    <xdr:to>
      <xdr:col>77</xdr:col>
      <xdr:colOff>95250</xdr:colOff>
      <xdr:row>60</xdr:row>
      <xdr:rowOff>161230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4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171407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15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57331</xdr:rowOff>
    </xdr:from>
    <xdr:to>
      <xdr:col>73</xdr:col>
      <xdr:colOff>44450</xdr:colOff>
      <xdr:row>60</xdr:row>
      <xdr:rowOff>158931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169108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50437</xdr:rowOff>
    </xdr:from>
    <xdr:to>
      <xdr:col>68</xdr:col>
      <xdr:colOff>203200</xdr:colOff>
      <xdr:row>60</xdr:row>
      <xdr:rowOff>152037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162214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06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41245</xdr:rowOff>
    </xdr:from>
    <xdr:to>
      <xdr:col>64</xdr:col>
      <xdr:colOff>152400</xdr:colOff>
      <xdr:row>60</xdr:row>
      <xdr:rowOff>142845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153022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97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年度実質公債費比率の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ヵ年平均は、前年度と比べて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％となり、山口県平均及び類似団体平均を下回ったものの、全国平均を上回っている。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単年度は、地方交付税が増加したものの、地方債元利償還金が増加したことなどにより、前年度と比べて</a:t>
          </a:r>
          <a:r>
            <a:rPr kumimoji="1" lang="en-US" altLang="ja-JP" sz="1300">
              <a:latin typeface="ＭＳ Ｐゴシック" panose="020B0600070205080204" pitchFamily="50" charset="-128"/>
              <a:ea typeface="ＭＳ Ｐゴシック" panose="020B0600070205080204" pitchFamily="50" charset="-128"/>
            </a:rPr>
            <a:t>0.60</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今後も、地方債の発行抑制等により、数値の改善に努める。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54328</xdr:rowOff>
    </xdr:from>
    <xdr:to>
      <xdr:col>81</xdr:col>
      <xdr:colOff>44450</xdr:colOff>
      <xdr:row>38</xdr:row>
      <xdr:rowOff>81139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56942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54328</xdr:rowOff>
    </xdr:from>
    <xdr:to>
      <xdr:col>77</xdr:col>
      <xdr:colOff>44450</xdr:colOff>
      <xdr:row>38</xdr:row>
      <xdr:rowOff>67733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5694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67733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828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39</xdr:row>
      <xdr:rowOff>30339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582833"/>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30339</xdr:rowOff>
    </xdr:from>
    <xdr:to>
      <xdr:col>81</xdr:col>
      <xdr:colOff>95250</xdr:colOff>
      <xdr:row>38</xdr:row>
      <xdr:rowOff>131939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46866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9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3528</xdr:rowOff>
    </xdr:from>
    <xdr:to>
      <xdr:col>77</xdr:col>
      <xdr:colOff>95250</xdr:colOff>
      <xdr:row>38</xdr:row>
      <xdr:rowOff>105128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115305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87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150989</xdr:rowOff>
    </xdr:from>
    <xdr:to>
      <xdr:col>64</xdr:col>
      <xdr:colOff>152400</xdr:colOff>
      <xdr:row>39</xdr:row>
      <xdr:rowOff>81139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91316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組合負担等見込額の増加などによる将来負担額の増加や充当可能基金が減少したことなどにより、将来負担比率は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％となったものの、全国平均及び山口県平均、類似団体平均のいずれも下回っている。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今後も、地方債の新規発行を伴う普通建設事業の厳選による借入額の抑制や交付税算入の高い市債の活用、基金残高の確保に努め、数値上昇の抑制を図る。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112090</xdr:rowOff>
    </xdr:from>
    <xdr:to>
      <xdr:col>68</xdr:col>
      <xdr:colOff>152400</xdr:colOff>
      <xdr:row>15</xdr:row>
      <xdr:rowOff>48743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512390"/>
          <a:ext cx="889000" cy="10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8687</xdr:rowOff>
    </xdr:from>
    <xdr:to>
      <xdr:col>81</xdr:col>
      <xdr:colOff>95250</xdr:colOff>
      <xdr:row>14</xdr:row>
      <xdr:rowOff>110287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4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101414</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330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61290</xdr:rowOff>
    </xdr:from>
    <xdr:to>
      <xdr:col>68</xdr:col>
      <xdr:colOff>203200</xdr:colOff>
      <xdr:row>14</xdr:row>
      <xdr:rowOff>162890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46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1617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23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169393</xdr:rowOff>
    </xdr:from>
    <xdr:to>
      <xdr:col>64</xdr:col>
      <xdr:colOff>152400</xdr:colOff>
      <xdr:row>15</xdr:row>
      <xdr:rowOff>99543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56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109720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338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退職金及び職員給の増加により、経常収支比率は前年度と比べて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今後も、職員数の適正管理、時間外勤務手当の削減に取組む。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69850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706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69850</xdr:rowOff>
    </xdr:from>
    <xdr:to>
      <xdr:col>19</xdr:col>
      <xdr:colOff>187325</xdr:colOff>
      <xdr:row>35</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70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85090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858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44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19050</xdr:rowOff>
    </xdr:from>
    <xdr:to>
      <xdr:col>20</xdr:col>
      <xdr:colOff>38100</xdr:colOff>
      <xdr:row>35</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130827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8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34290</xdr:rowOff>
    </xdr:from>
    <xdr:to>
      <xdr:col>15</xdr:col>
      <xdr:colOff>149225</xdr:colOff>
      <xdr:row>35</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146067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102870</xdr:rowOff>
    </xdr:from>
    <xdr:to>
      <xdr:col>11</xdr:col>
      <xdr:colOff>60325</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43197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小学校管理事務費や不燃物・可燃ごみ等収集事業などの物件費の増加により経常収支比率は前年度と比べて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％となったものの、類似団体平均を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今後も、事務事業や施設管理経費等の見直しを図り、内部事務経費等の縮減に努める。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8890</xdr:rowOff>
    </xdr:from>
    <xdr:to>
      <xdr:col>82</xdr:col>
      <xdr:colOff>107950</xdr:colOff>
      <xdr:row>17</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235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111760</xdr:rowOff>
    </xdr:from>
    <xdr:to>
      <xdr:col>78</xdr:col>
      <xdr:colOff>69850</xdr:colOff>
      <xdr:row>17</xdr:row>
      <xdr:rowOff>8890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4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81280</xdr:rowOff>
    </xdr:from>
    <xdr:to>
      <xdr:col>73</xdr:col>
      <xdr:colOff>180975</xdr:colOff>
      <xdr:row>16</xdr:row>
      <xdr:rowOff>111760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24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16</xdr:row>
      <xdr:rowOff>149860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244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5097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129540</xdr:rowOff>
    </xdr:from>
    <xdr:to>
      <xdr:col>78</xdr:col>
      <xdr:colOff>120650</xdr:colOff>
      <xdr:row>17</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60960</xdr:rowOff>
    </xdr:from>
    <xdr:to>
      <xdr:col>74</xdr:col>
      <xdr:colOff>31750</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30480</xdr:rowOff>
    </xdr:from>
    <xdr:to>
      <xdr:col>69</xdr:col>
      <xdr:colOff>142875</xdr:colOff>
      <xdr:row>16</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142257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自立支援給付事業や乳幼児医療費助成事業の増加などにより扶助費は増加したものの、地方交付税の増加などにより経常一般財源収入額が増加したため、経常収支比率は前年度と比べて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％となったが、類似団体平均を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今後も引き続き、扶助費の適正な執行に努める。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58</xdr:row>
      <xdr:rowOff>78015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0057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118835</xdr:rowOff>
    </xdr:from>
    <xdr:to>
      <xdr:col>19</xdr:col>
      <xdr:colOff>187325</xdr:colOff>
      <xdr:row>58</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914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118835</xdr:rowOff>
    </xdr:from>
    <xdr:to>
      <xdr:col>15</xdr:col>
      <xdr:colOff>98425</xdr:colOff>
      <xdr:row>57</xdr:row>
      <xdr:rowOff>167822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8914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167822</xdr:rowOff>
    </xdr:from>
    <xdr:to>
      <xdr:col>11</xdr:col>
      <xdr:colOff>9525</xdr:colOff>
      <xdr:row>58</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404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117022</xdr:rowOff>
    </xdr:from>
    <xdr:to>
      <xdr:col>11</xdr:col>
      <xdr:colOff>60325</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27215</xdr:rowOff>
    </xdr:from>
    <xdr:to>
      <xdr:col>6</xdr:col>
      <xdr:colOff>171450</xdr:colOff>
      <xdr:row>58</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113592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後期高齢者医療事業繰出金の増加により、前年度と比べて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今後も特別会計においても経費削減に取り組むとともに、使用料等の適正化を図り、引き続き普通会計負担額の縮減に努める。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54610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663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153670</xdr:rowOff>
    </xdr:from>
    <xdr:to>
      <xdr:col>78</xdr:col>
      <xdr:colOff>69850</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834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138430</xdr:rowOff>
    </xdr:from>
    <xdr:to>
      <xdr:col>73</xdr:col>
      <xdr:colOff>180975</xdr:colOff>
      <xdr:row>55</xdr:row>
      <xdr:rowOff>153670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68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56</xdr:row>
      <xdr:rowOff>134620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681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147337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102870</xdr:rowOff>
    </xdr:from>
    <xdr:to>
      <xdr:col>74</xdr:col>
      <xdr:colOff>31750</xdr:colOff>
      <xdr:row>56</xdr:row>
      <xdr:rowOff>33020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43197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87630</xdr:rowOff>
    </xdr:from>
    <xdr:to>
      <xdr:col>69</xdr:col>
      <xdr:colOff>142875</xdr:colOff>
      <xdr:row>56</xdr:row>
      <xdr:rowOff>17780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27957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83820</xdr:rowOff>
    </xdr:from>
    <xdr:to>
      <xdr:col>65</xdr:col>
      <xdr:colOff>53975</xdr:colOff>
      <xdr:row>57</xdr:row>
      <xdr:rowOff>13970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24147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光地区消防組合負担金や下水道事業会計繰出金などの補助費等に係る経常経費充当一般財源の減少により、前年度と比べて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ポイント低下の</a:t>
          </a:r>
          <a:r>
            <a:rPr kumimoji="1" lang="en-US" altLang="ja-JP" sz="1300">
              <a:latin typeface="ＭＳ Ｐゴシック" panose="020B0600070205080204" pitchFamily="50" charset="-128"/>
              <a:ea typeface="ＭＳ Ｐゴシック" panose="020B0600070205080204" pitchFamily="50" charset="-128"/>
            </a:rPr>
            <a:t>19.6</a:t>
          </a:r>
          <a:r>
            <a:rPr kumimoji="1" lang="ja-JP" altLang="en-US" sz="1300">
              <a:latin typeface="ＭＳ Ｐゴシック" panose="020B0600070205080204" pitchFamily="50" charset="-128"/>
              <a:ea typeface="ＭＳ Ｐゴシック" panose="020B0600070205080204" pitchFamily="50" charset="-128"/>
            </a:rPr>
            <a:t>％となったものの、類似団体平均を</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今後も引き続き、公営企業会計等への繰出金等の精査を進める。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108712</xdr:rowOff>
    </xdr:from>
    <xdr:to>
      <xdr:col>82</xdr:col>
      <xdr:colOff>107950</xdr:colOff>
      <xdr:row>38</xdr:row>
      <xdr:rowOff>159004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2381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58420</xdr:rowOff>
    </xdr:from>
    <xdr:to>
      <xdr:col>78</xdr:col>
      <xdr:colOff>69850</xdr:colOff>
      <xdr:row>38</xdr:row>
      <xdr:rowOff>159004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7352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58420</xdr:rowOff>
    </xdr:from>
    <xdr:to>
      <xdr:col>73</xdr:col>
      <xdr:colOff>180975</xdr:colOff>
      <xdr:row>38</xdr:row>
      <xdr:rowOff>90424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5735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90424</xdr:rowOff>
    </xdr:from>
    <xdr:to>
      <xdr:col>69</xdr:col>
      <xdr:colOff>92075</xdr:colOff>
      <xdr:row>38</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6055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57912</xdr:rowOff>
    </xdr:from>
    <xdr:to>
      <xdr:col>82</xdr:col>
      <xdr:colOff>158750</xdr:colOff>
      <xdr:row>38</xdr:row>
      <xdr:rowOff>159512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29989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108204</xdr:rowOff>
    </xdr:from>
    <xdr:to>
      <xdr:col>78</xdr:col>
      <xdr:colOff>120650</xdr:colOff>
      <xdr:row>39</xdr:row>
      <xdr:rowOff>38354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23131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0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39624</xdr:rowOff>
    </xdr:from>
    <xdr:to>
      <xdr:col>69</xdr:col>
      <xdr:colOff>142875</xdr:colOff>
      <xdr:row>38</xdr:row>
      <xdr:rowOff>141224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126001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117348</xdr:rowOff>
    </xdr:from>
    <xdr:to>
      <xdr:col>65</xdr:col>
      <xdr:colOff>53975</xdr:colOff>
      <xdr:row>39</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32275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1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緊急防災・減債事業や旧合併特例事業の償還開始に伴う元利償還金の増加により、経常収支比率は前年度と比べて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％となり、類似団体平均を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今後も、地方債の新規発行を伴う普通建設事業の厳選により、地方債発行額の抑制に努める。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66039</xdr:rowOff>
    </xdr:from>
    <xdr:to>
      <xdr:col>24</xdr:col>
      <xdr:colOff>25400</xdr:colOff>
      <xdr:row>78</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4391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187325</xdr:colOff>
      <xdr:row>78</xdr:row>
      <xdr:rowOff>66039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477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146050</xdr:rowOff>
    </xdr:from>
    <xdr:to>
      <xdr:col>15</xdr:col>
      <xdr:colOff>98425</xdr:colOff>
      <xdr:row>77</xdr:row>
      <xdr:rowOff>146050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4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78</xdr:row>
      <xdr:rowOff>5080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47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30480</xdr:rowOff>
    </xdr:from>
    <xdr:to>
      <xdr:col>24</xdr:col>
      <xdr:colOff>76200</xdr:colOff>
      <xdr:row>78</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15239</xdr:rowOff>
    </xdr:from>
    <xdr:to>
      <xdr:col>20</xdr:col>
      <xdr:colOff>38100</xdr:colOff>
      <xdr:row>78</xdr:row>
      <xdr:rowOff>116839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101616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95250</xdr:rowOff>
    </xdr:from>
    <xdr:to>
      <xdr:col>15</xdr:col>
      <xdr:colOff>149225</xdr:colOff>
      <xdr:row>78</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35577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66057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80.2</a:t>
          </a:r>
          <a:r>
            <a:rPr kumimoji="1" lang="ja-JP" altLang="en-US" sz="1300">
              <a:latin typeface="ＭＳ Ｐゴシック" panose="020B0600070205080204" pitchFamily="50" charset="-128"/>
              <a:ea typeface="ＭＳ Ｐゴシック" panose="020B0600070205080204" pitchFamily="50" charset="-128"/>
            </a:rPr>
            <a:t>％と、前年度と比べて </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ポイント上回ってい るが、これは、類似団体に比べ補助費等の割合が高いことによ 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135164</xdr:rowOff>
    </xdr:from>
    <xdr:to>
      <xdr:col>82</xdr:col>
      <xdr:colOff>107950</xdr:colOff>
      <xdr:row>78</xdr:row>
      <xdr:rowOff>74749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36814"/>
          <a:ext cx="8382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158024</xdr:rowOff>
    </xdr:from>
    <xdr:to>
      <xdr:col>78</xdr:col>
      <xdr:colOff>69850</xdr:colOff>
      <xdr:row>77</xdr:row>
      <xdr:rowOff>135164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16774"/>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158024</xdr:rowOff>
    </xdr:from>
    <xdr:to>
      <xdr:col>73</xdr:col>
      <xdr:colOff>180975</xdr:colOff>
      <xdr:row>76</xdr:row>
      <xdr:rowOff>78014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1677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78014</xdr:rowOff>
    </xdr:from>
    <xdr:to>
      <xdr:col>69</xdr:col>
      <xdr:colOff>92075</xdr:colOff>
      <xdr:row>78</xdr:row>
      <xdr:rowOff>113937</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08214"/>
          <a:ext cx="889000" cy="37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23949</xdr:rowOff>
    </xdr:from>
    <xdr:to>
      <xdr:col>82</xdr:col>
      <xdr:colOff>158750</xdr:colOff>
      <xdr:row>78</xdr:row>
      <xdr:rowOff>125549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167476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6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84364</xdr:rowOff>
    </xdr:from>
    <xdr:to>
      <xdr:col>78</xdr:col>
      <xdr:colOff>120650</xdr:colOff>
      <xdr:row>78</xdr:row>
      <xdr:rowOff>14514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170741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72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107224</xdr:rowOff>
    </xdr:from>
    <xdr:to>
      <xdr:col>74</xdr:col>
      <xdr:colOff>31750</xdr:colOff>
      <xdr:row>76</xdr:row>
      <xdr:rowOff>37374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27214</xdr:rowOff>
    </xdr:from>
    <xdr:to>
      <xdr:col>69</xdr:col>
      <xdr:colOff>142875</xdr:colOff>
      <xdr:row>76</xdr:row>
      <xdr:rowOff>128814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113591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4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63137</xdr:rowOff>
    </xdr:from>
    <xdr:to>
      <xdr:col>65</xdr:col>
      <xdr:colOff>53975</xdr:colOff>
      <xdr:row>78</xdr:row>
      <xdr:rowOff>164737</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149514</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22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46190</xdr:rowOff>
    </xdr:from>
    <xdr:to>
      <xdr:col>29</xdr:col>
      <xdr:colOff>127000</xdr:colOff>
      <xdr:row>18</xdr:row>
      <xdr:rowOff>122453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9915"/>
          <a:ext cx="647700" cy="76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122453</xdr:rowOff>
    </xdr:from>
    <xdr:to>
      <xdr:col>26</xdr:col>
      <xdr:colOff>50800</xdr:colOff>
      <xdr:row>18</xdr:row>
      <xdr:rowOff>132639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56178"/>
          <a:ext cx="698500" cy="10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132639</xdr:rowOff>
    </xdr:from>
    <xdr:to>
      <xdr:col>22</xdr:col>
      <xdr:colOff>114300</xdr:colOff>
      <xdr:row>18</xdr:row>
      <xdr:rowOff>145923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6364"/>
          <a:ext cx="698500" cy="13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145923</xdr:rowOff>
    </xdr:from>
    <xdr:to>
      <xdr:col>18</xdr:col>
      <xdr:colOff>177800</xdr:colOff>
      <xdr:row>18</xdr:row>
      <xdr:rowOff>161493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9648"/>
          <a:ext cx="698500" cy="15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166840</xdr:rowOff>
    </xdr:from>
    <xdr:to>
      <xdr:col>29</xdr:col>
      <xdr:colOff>177800</xdr:colOff>
      <xdr:row>18</xdr:row>
      <xdr:rowOff>96990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9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138917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71653</xdr:rowOff>
    </xdr:from>
    <xdr:to>
      <xdr:col>26</xdr:col>
      <xdr:colOff>101600</xdr:colOff>
      <xdr:row>19</xdr:row>
      <xdr:rowOff>1803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05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158030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1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81839</xdr:rowOff>
    </xdr:from>
    <xdr:to>
      <xdr:col>22</xdr:col>
      <xdr:colOff>165100</xdr:colOff>
      <xdr:row>19</xdr:row>
      <xdr:rowOff>11989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5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168216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95123</xdr:rowOff>
    </xdr:from>
    <xdr:to>
      <xdr:col>19</xdr:col>
      <xdr:colOff>38100</xdr:colOff>
      <xdr:row>19</xdr:row>
      <xdr:rowOff>25273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8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10050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5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110693</xdr:rowOff>
    </xdr:from>
    <xdr:to>
      <xdr:col>15</xdr:col>
      <xdr:colOff>101600</xdr:colOff>
      <xdr:row>19</xdr:row>
      <xdr:rowOff>40843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4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25620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132094</xdr:rowOff>
    </xdr:from>
    <xdr:to>
      <xdr:col>29</xdr:col>
      <xdr:colOff>127000</xdr:colOff>
      <xdr:row>37</xdr:row>
      <xdr:rowOff>30172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085344"/>
          <a:ext cx="647700" cy="69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30172</xdr:rowOff>
    </xdr:from>
    <xdr:to>
      <xdr:col>26</xdr:col>
      <xdr:colOff>50800</xdr:colOff>
      <xdr:row>37</xdr:row>
      <xdr:rowOff>46761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154872"/>
          <a:ext cx="698500" cy="16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34417</xdr:rowOff>
    </xdr:from>
    <xdr:to>
      <xdr:col>22</xdr:col>
      <xdr:colOff>114300</xdr:colOff>
      <xdr:row>37</xdr:row>
      <xdr:rowOff>46761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159117"/>
          <a:ext cx="698500" cy="1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34417</xdr:rowOff>
    </xdr:from>
    <xdr:to>
      <xdr:col>18</xdr:col>
      <xdr:colOff>177800</xdr:colOff>
      <xdr:row>37</xdr:row>
      <xdr:rowOff>49341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159117"/>
          <a:ext cx="698500" cy="14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81294</xdr:rowOff>
    </xdr:from>
    <xdr:to>
      <xdr:col>29</xdr:col>
      <xdr:colOff>177800</xdr:colOff>
      <xdr:row>37</xdr:row>
      <xdr:rowOff>11444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34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53371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0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150822</xdr:rowOff>
    </xdr:from>
    <xdr:to>
      <xdr:col>26</xdr:col>
      <xdr:colOff>101600</xdr:colOff>
      <xdr:row>37</xdr:row>
      <xdr:rowOff>80972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104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65749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90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167411</xdr:rowOff>
    </xdr:from>
    <xdr:to>
      <xdr:col>22</xdr:col>
      <xdr:colOff>165100</xdr:colOff>
      <xdr:row>37</xdr:row>
      <xdr:rowOff>97561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120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82338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20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155067</xdr:rowOff>
    </xdr:from>
    <xdr:to>
      <xdr:col>19</xdr:col>
      <xdr:colOff>38100</xdr:colOff>
      <xdr:row>37</xdr:row>
      <xdr:rowOff>85217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108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69994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19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169991</xdr:rowOff>
    </xdr:from>
    <xdr:to>
      <xdr:col>15</xdr:col>
      <xdr:colOff>101600</xdr:colOff>
      <xdr:row>37</xdr:row>
      <xdr:rowOff>100141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123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84918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20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149073</xdr:rowOff>
    </xdr:from>
    <xdr:to>
      <xdr:col>24</xdr:col>
      <xdr:colOff>63500</xdr:colOff>
      <xdr:row>36</xdr:row>
      <xdr:rowOff>103086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49823"/>
          <a:ext cx="838200" cy="12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84341</xdr:rowOff>
    </xdr:from>
    <xdr:to>
      <xdr:col>19</xdr:col>
      <xdr:colOff>177800</xdr:colOff>
      <xdr:row>36</xdr:row>
      <xdr:rowOff>103086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56541"/>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81331</xdr:rowOff>
    </xdr:from>
    <xdr:to>
      <xdr:col>15</xdr:col>
      <xdr:colOff>50800</xdr:colOff>
      <xdr:row>36</xdr:row>
      <xdr:rowOff>84341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53531"/>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81331</xdr:rowOff>
    </xdr:from>
    <xdr:to>
      <xdr:col>10</xdr:col>
      <xdr:colOff>114300</xdr:colOff>
      <xdr:row>36</xdr:row>
      <xdr:rowOff>90627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53531"/>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98273</xdr:rowOff>
    </xdr:from>
    <xdr:to>
      <xdr:col>24</xdr:col>
      <xdr:colOff>114300</xdr:colOff>
      <xdr:row>36</xdr:row>
      <xdr:rowOff>28423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9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76700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7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52286</xdr:rowOff>
    </xdr:from>
    <xdr:to>
      <xdr:col>20</xdr:col>
      <xdr:colOff>38100</xdr:colOff>
      <xdr:row>36</xdr:row>
      <xdr:rowOff>153886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2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145013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1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33541</xdr:rowOff>
    </xdr:from>
    <xdr:to>
      <xdr:col>15</xdr:col>
      <xdr:colOff>101600</xdr:colOff>
      <xdr:row>36</xdr:row>
      <xdr:rowOff>135141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0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126268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9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30531</xdr:rowOff>
    </xdr:from>
    <xdr:to>
      <xdr:col>10</xdr:col>
      <xdr:colOff>165100</xdr:colOff>
      <xdr:row>36</xdr:row>
      <xdr:rowOff>132131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0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123258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9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39827</xdr:rowOff>
    </xdr:from>
    <xdr:to>
      <xdr:col>6</xdr:col>
      <xdr:colOff>38100</xdr:colOff>
      <xdr:row>36</xdr:row>
      <xdr:rowOff>141427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132554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0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84539</xdr:rowOff>
    </xdr:from>
    <xdr:to>
      <xdr:col>24</xdr:col>
      <xdr:colOff>63500</xdr:colOff>
      <xdr:row>58</xdr:row>
      <xdr:rowOff>111582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28639"/>
          <a:ext cx="838200" cy="2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34430</xdr:rowOff>
    </xdr:from>
    <xdr:to>
      <xdr:col>19</xdr:col>
      <xdr:colOff>177800</xdr:colOff>
      <xdr:row>58</xdr:row>
      <xdr:rowOff>111582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78530"/>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34430</xdr:rowOff>
    </xdr:from>
    <xdr:to>
      <xdr:col>15</xdr:col>
      <xdr:colOff>50800</xdr:colOff>
      <xdr:row>58</xdr:row>
      <xdr:rowOff>135234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78530"/>
          <a:ext cx="889000" cy="10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135234</xdr:rowOff>
    </xdr:from>
    <xdr:to>
      <xdr:col>10</xdr:col>
      <xdr:colOff>114300</xdr:colOff>
      <xdr:row>59</xdr:row>
      <xdr:rowOff>14953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79334"/>
          <a:ext cx="889000" cy="5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33739</xdr:rowOff>
    </xdr:from>
    <xdr:to>
      <xdr:col>24</xdr:col>
      <xdr:colOff>114300</xdr:colOff>
      <xdr:row>58</xdr:row>
      <xdr:rowOff>135339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120116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60782</xdr:rowOff>
    </xdr:from>
    <xdr:to>
      <xdr:col>20</xdr:col>
      <xdr:colOff>38100</xdr:colOff>
      <xdr:row>58</xdr:row>
      <xdr:rowOff>162382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153509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155080</xdr:rowOff>
    </xdr:from>
    <xdr:to>
      <xdr:col>15</xdr:col>
      <xdr:colOff>101600</xdr:colOff>
      <xdr:row>58</xdr:row>
      <xdr:rowOff>85230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76357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2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84434</xdr:rowOff>
    </xdr:from>
    <xdr:to>
      <xdr:col>10</xdr:col>
      <xdr:colOff>165100</xdr:colOff>
      <xdr:row>59</xdr:row>
      <xdr:rowOff>14584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2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5711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2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135603</xdr:rowOff>
    </xdr:from>
    <xdr:to>
      <xdr:col>6</xdr:col>
      <xdr:colOff>38100</xdr:colOff>
      <xdr:row>59</xdr:row>
      <xdr:rowOff>65753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7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56880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7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132995</xdr:rowOff>
    </xdr:from>
    <xdr:to>
      <xdr:col>24</xdr:col>
      <xdr:colOff>63500</xdr:colOff>
      <xdr:row>78</xdr:row>
      <xdr:rowOff>135262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06095"/>
          <a:ext cx="838200" cy="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135262</xdr:rowOff>
    </xdr:from>
    <xdr:to>
      <xdr:col>19</xdr:col>
      <xdr:colOff>177800</xdr:colOff>
      <xdr:row>78</xdr:row>
      <xdr:rowOff>142500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8362"/>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142500</xdr:rowOff>
    </xdr:from>
    <xdr:to>
      <xdr:col>15</xdr:col>
      <xdr:colOff>50800</xdr:colOff>
      <xdr:row>78</xdr:row>
      <xdr:rowOff>157931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15600"/>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152864</xdr:rowOff>
    </xdr:from>
    <xdr:to>
      <xdr:col>10</xdr:col>
      <xdr:colOff>114300</xdr:colOff>
      <xdr:row>78</xdr:row>
      <xdr:rowOff>157931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5964"/>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82195</xdr:rowOff>
    </xdr:from>
    <xdr:to>
      <xdr:col>24</xdr:col>
      <xdr:colOff>114300</xdr:colOff>
      <xdr:row>79</xdr:row>
      <xdr:rowOff>12345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168572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84462</xdr:rowOff>
    </xdr:from>
    <xdr:to>
      <xdr:col>20</xdr:col>
      <xdr:colOff>38100</xdr:colOff>
      <xdr:row>79</xdr:row>
      <xdr:rowOff>14612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5739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5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91700</xdr:rowOff>
    </xdr:from>
    <xdr:to>
      <xdr:col>15</xdr:col>
      <xdr:colOff>101600</xdr:colOff>
      <xdr:row>79</xdr:row>
      <xdr:rowOff>21850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12977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107131</xdr:rowOff>
    </xdr:from>
    <xdr:to>
      <xdr:col>10</xdr:col>
      <xdr:colOff>165100</xdr:colOff>
      <xdr:row>79</xdr:row>
      <xdr:rowOff>37281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28408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102064</xdr:rowOff>
    </xdr:from>
    <xdr:to>
      <xdr:col>6</xdr:col>
      <xdr:colOff>38100</xdr:colOff>
      <xdr:row>79</xdr:row>
      <xdr:rowOff>32214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23341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56381</xdr:rowOff>
    </xdr:from>
    <xdr:to>
      <xdr:col>24</xdr:col>
      <xdr:colOff>63500</xdr:colOff>
      <xdr:row>96</xdr:row>
      <xdr:rowOff>168819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15581"/>
          <a:ext cx="838200" cy="11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168819</xdr:rowOff>
    </xdr:from>
    <xdr:to>
      <xdr:col>19</xdr:col>
      <xdr:colOff>177800</xdr:colOff>
      <xdr:row>97</xdr:row>
      <xdr:rowOff>44047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28019"/>
          <a:ext cx="889000" cy="4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111899</xdr:rowOff>
    </xdr:from>
    <xdr:to>
      <xdr:col>15</xdr:col>
      <xdr:colOff>50800</xdr:colOff>
      <xdr:row>97</xdr:row>
      <xdr:rowOff>44047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71099"/>
          <a:ext cx="889000" cy="10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111899</xdr:rowOff>
    </xdr:from>
    <xdr:to>
      <xdr:col>10</xdr:col>
      <xdr:colOff>114300</xdr:colOff>
      <xdr:row>97</xdr:row>
      <xdr:rowOff>163671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71099"/>
          <a:ext cx="889000" cy="22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5581</xdr:rowOff>
    </xdr:from>
    <xdr:to>
      <xdr:col>24</xdr:col>
      <xdr:colOff>114300</xdr:colOff>
      <xdr:row>96</xdr:row>
      <xdr:rowOff>107181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6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28458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1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118019</xdr:rowOff>
    </xdr:from>
    <xdr:to>
      <xdr:col>20</xdr:col>
      <xdr:colOff>38100</xdr:colOff>
      <xdr:row>97</xdr:row>
      <xdr:rowOff>48169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7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39296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66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164697</xdr:rowOff>
    </xdr:from>
    <xdr:to>
      <xdr:col>15</xdr:col>
      <xdr:colOff>101600</xdr:colOff>
      <xdr:row>97</xdr:row>
      <xdr:rowOff>94847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2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111374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9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61099</xdr:rowOff>
    </xdr:from>
    <xdr:to>
      <xdr:col>10</xdr:col>
      <xdr:colOff>165100</xdr:colOff>
      <xdr:row>96</xdr:row>
      <xdr:rowOff>162699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2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7776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9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112871</xdr:rowOff>
    </xdr:from>
    <xdr:to>
      <xdr:col>6</xdr:col>
      <xdr:colOff>38100</xdr:colOff>
      <xdr:row>98</xdr:row>
      <xdr:rowOff>43021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4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59548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51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104099</xdr:rowOff>
    </xdr:from>
    <xdr:to>
      <xdr:col>55</xdr:col>
      <xdr:colOff>0</xdr:colOff>
      <xdr:row>35</xdr:row>
      <xdr:rowOff>143152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04849"/>
          <a:ext cx="838200"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143152</xdr:rowOff>
    </xdr:from>
    <xdr:to>
      <xdr:col>50</xdr:col>
      <xdr:colOff>114300</xdr:colOff>
      <xdr:row>36</xdr:row>
      <xdr:rowOff>1046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43902"/>
          <a:ext cx="889000" cy="2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1046</xdr:rowOff>
    </xdr:from>
    <xdr:to>
      <xdr:col>45</xdr:col>
      <xdr:colOff>177800</xdr:colOff>
      <xdr:row>36</xdr:row>
      <xdr:rowOff>2929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73246"/>
          <a:ext cx="889000" cy="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60848</xdr:rowOff>
    </xdr:from>
    <xdr:to>
      <xdr:col>41</xdr:col>
      <xdr:colOff>50800</xdr:colOff>
      <xdr:row>36</xdr:row>
      <xdr:rowOff>2929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75798"/>
          <a:ext cx="889000" cy="79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53299</xdr:rowOff>
    </xdr:from>
    <xdr:to>
      <xdr:col>55</xdr:col>
      <xdr:colOff>50800</xdr:colOff>
      <xdr:row>35</xdr:row>
      <xdr:rowOff>154899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5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31726</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3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92352</xdr:rowOff>
    </xdr:from>
    <xdr:to>
      <xdr:col>50</xdr:col>
      <xdr:colOff>165100</xdr:colOff>
      <xdr:row>36</xdr:row>
      <xdr:rowOff>22502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9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13629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8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121696</xdr:rowOff>
    </xdr:from>
    <xdr:to>
      <xdr:col>46</xdr:col>
      <xdr:colOff>38100</xdr:colOff>
      <xdr:row>36</xdr:row>
      <xdr:rowOff>51846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2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42973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1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123579</xdr:rowOff>
    </xdr:from>
    <xdr:to>
      <xdr:col>41</xdr:col>
      <xdr:colOff>101600</xdr:colOff>
      <xdr:row>36</xdr:row>
      <xdr:rowOff>53729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44856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1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10048</xdr:rowOff>
    </xdr:from>
    <xdr:to>
      <xdr:col>36</xdr:col>
      <xdr:colOff>165100</xdr:colOff>
      <xdr:row>31</xdr:row>
      <xdr:rowOff>111648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2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102775</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1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163085</xdr:rowOff>
    </xdr:from>
    <xdr:to>
      <xdr:col>55</xdr:col>
      <xdr:colOff>0</xdr:colOff>
      <xdr:row>57</xdr:row>
      <xdr:rowOff>42980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64285"/>
          <a:ext cx="838200" cy="5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42980</xdr:rowOff>
    </xdr:from>
    <xdr:to>
      <xdr:col>50</xdr:col>
      <xdr:colOff>114300</xdr:colOff>
      <xdr:row>57</xdr:row>
      <xdr:rowOff>95687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815630"/>
          <a:ext cx="889000" cy="5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95687</xdr:rowOff>
    </xdr:from>
    <xdr:to>
      <xdr:col>45</xdr:col>
      <xdr:colOff>177800</xdr:colOff>
      <xdr:row>58</xdr:row>
      <xdr:rowOff>16393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868337"/>
          <a:ext cx="889000" cy="9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158430</xdr:rowOff>
    </xdr:from>
    <xdr:to>
      <xdr:col>41</xdr:col>
      <xdr:colOff>50800</xdr:colOff>
      <xdr:row>58</xdr:row>
      <xdr:rowOff>16393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931080"/>
          <a:ext cx="889000" cy="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112285</xdr:rowOff>
    </xdr:from>
    <xdr:to>
      <xdr:col>55</xdr:col>
      <xdr:colOff>50800</xdr:colOff>
      <xdr:row>57</xdr:row>
      <xdr:rowOff>42435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1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90712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9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163630</xdr:rowOff>
    </xdr:from>
    <xdr:to>
      <xdr:col>50</xdr:col>
      <xdr:colOff>165100</xdr:colOff>
      <xdr:row>57</xdr:row>
      <xdr:rowOff>93780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6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84907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5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44887</xdr:rowOff>
    </xdr:from>
    <xdr:to>
      <xdr:col>46</xdr:col>
      <xdr:colOff>38100</xdr:colOff>
      <xdr:row>57</xdr:row>
      <xdr:rowOff>146487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1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137614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1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137043</xdr:rowOff>
    </xdr:from>
    <xdr:to>
      <xdr:col>41</xdr:col>
      <xdr:colOff>101600</xdr:colOff>
      <xdr:row>58</xdr:row>
      <xdr:rowOff>67193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0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58320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0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107630</xdr:rowOff>
    </xdr:from>
    <xdr:to>
      <xdr:col>36</xdr:col>
      <xdr:colOff>165100</xdr:colOff>
      <xdr:row>58</xdr:row>
      <xdr:rowOff>37780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8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28907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97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118931</xdr:rowOff>
    </xdr:from>
    <xdr:to>
      <xdr:col>55</xdr:col>
      <xdr:colOff>0</xdr:colOff>
      <xdr:row>79</xdr:row>
      <xdr:rowOff>41892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92031"/>
          <a:ext cx="838200" cy="9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118931</xdr:rowOff>
    </xdr:from>
    <xdr:to>
      <xdr:col>50</xdr:col>
      <xdr:colOff>114300</xdr:colOff>
      <xdr:row>79</xdr:row>
      <xdr:rowOff>16103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92031"/>
          <a:ext cx="889000" cy="6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16103</xdr:rowOff>
    </xdr:from>
    <xdr:to>
      <xdr:col>45</xdr:col>
      <xdr:colOff>177800</xdr:colOff>
      <xdr:row>79</xdr:row>
      <xdr:rowOff>26271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60653"/>
          <a:ext cx="889000" cy="1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26271</xdr:rowOff>
    </xdr:from>
    <xdr:to>
      <xdr:col>41</xdr:col>
      <xdr:colOff>50800</xdr:colOff>
      <xdr:row>79</xdr:row>
      <xdr:rowOff>68245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570821"/>
          <a:ext cx="889000" cy="4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162542</xdr:rowOff>
    </xdr:from>
    <xdr:to>
      <xdr:col>55</xdr:col>
      <xdr:colOff>50800</xdr:colOff>
      <xdr:row>79</xdr:row>
      <xdr:rowOff>92692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3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77469</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5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68131</xdr:rowOff>
    </xdr:from>
    <xdr:to>
      <xdr:col>50</xdr:col>
      <xdr:colOff>165100</xdr:colOff>
      <xdr:row>78</xdr:row>
      <xdr:rowOff>169731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160858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3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136753</xdr:rowOff>
    </xdr:from>
    <xdr:to>
      <xdr:col>46</xdr:col>
      <xdr:colOff>38100</xdr:colOff>
      <xdr:row>79</xdr:row>
      <xdr:rowOff>66903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0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58030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0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146921</xdr:rowOff>
    </xdr:from>
    <xdr:to>
      <xdr:col>41</xdr:col>
      <xdr:colOff>101600</xdr:colOff>
      <xdr:row>79</xdr:row>
      <xdr:rowOff>77071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68198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1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17445</xdr:rowOff>
    </xdr:from>
    <xdr:to>
      <xdr:col>36</xdr:col>
      <xdr:colOff>165100</xdr:colOff>
      <xdr:row>79</xdr:row>
      <xdr:rowOff>119045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110172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5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153797</xdr:rowOff>
    </xdr:from>
    <xdr:to>
      <xdr:col>55</xdr:col>
      <xdr:colOff>0</xdr:colOff>
      <xdr:row>97</xdr:row>
      <xdr:rowOff>36740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41547"/>
          <a:ext cx="838200" cy="22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36740</xdr:rowOff>
    </xdr:from>
    <xdr:to>
      <xdr:col>50</xdr:col>
      <xdr:colOff>114300</xdr:colOff>
      <xdr:row>98</xdr:row>
      <xdr:rowOff>16154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67390"/>
          <a:ext cx="889000" cy="1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2984</xdr:rowOff>
    </xdr:from>
    <xdr:to>
      <xdr:col>45</xdr:col>
      <xdr:colOff>177800</xdr:colOff>
      <xdr:row>98</xdr:row>
      <xdr:rowOff>16154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805084"/>
          <a:ext cx="889000" cy="1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72771</xdr:rowOff>
    </xdr:from>
    <xdr:to>
      <xdr:col>41</xdr:col>
      <xdr:colOff>50800</xdr:colOff>
      <xdr:row>98</xdr:row>
      <xdr:rowOff>2984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03421"/>
          <a:ext cx="889000" cy="10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102997</xdr:rowOff>
    </xdr:from>
    <xdr:to>
      <xdr:col>55</xdr:col>
      <xdr:colOff>50800</xdr:colOff>
      <xdr:row>96</xdr:row>
      <xdr:rowOff>33147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9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125874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157390</xdr:rowOff>
    </xdr:from>
    <xdr:to>
      <xdr:col>50</xdr:col>
      <xdr:colOff>165100</xdr:colOff>
      <xdr:row>97</xdr:row>
      <xdr:rowOff>87540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78667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0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136804</xdr:rowOff>
    </xdr:from>
    <xdr:to>
      <xdr:col>46</xdr:col>
      <xdr:colOff>38100</xdr:colOff>
      <xdr:row>98</xdr:row>
      <xdr:rowOff>66954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6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58081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6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123634</xdr:rowOff>
    </xdr:from>
    <xdr:to>
      <xdr:col>41</xdr:col>
      <xdr:colOff>101600</xdr:colOff>
      <xdr:row>98</xdr:row>
      <xdr:rowOff>53784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5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44911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4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21971</xdr:rowOff>
    </xdr:from>
    <xdr:to>
      <xdr:col>36</xdr:col>
      <xdr:colOff>165100</xdr:colOff>
      <xdr:row>97</xdr:row>
      <xdr:rowOff>123571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114698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4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45059</xdr:rowOff>
    </xdr:from>
    <xdr:to>
      <xdr:col>85</xdr:col>
      <xdr:colOff>127000</xdr:colOff>
      <xdr:row>38</xdr:row>
      <xdr:rowOff>109830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60159"/>
          <a:ext cx="8382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45059</xdr:rowOff>
    </xdr:from>
    <xdr:to>
      <xdr:col>81</xdr:col>
      <xdr:colOff>50800</xdr:colOff>
      <xdr:row>38</xdr:row>
      <xdr:rowOff>110972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560159"/>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34049</xdr:rowOff>
    </xdr:from>
    <xdr:to>
      <xdr:col>76</xdr:col>
      <xdr:colOff>114300</xdr:colOff>
      <xdr:row>38</xdr:row>
      <xdr:rowOff>110972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549149"/>
          <a:ext cx="889000" cy="7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64</xdr:rowOff>
    </xdr:from>
    <xdr:to>
      <xdr:col>71</xdr:col>
      <xdr:colOff>177800</xdr:colOff>
      <xdr:row>38</xdr:row>
      <xdr:rowOff>34049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15164"/>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59030</xdr:rowOff>
    </xdr:from>
    <xdr:to>
      <xdr:col>85</xdr:col>
      <xdr:colOff>177800</xdr:colOff>
      <xdr:row>38</xdr:row>
      <xdr:rowOff>160630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150004</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4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165709</xdr:rowOff>
    </xdr:from>
    <xdr:to>
      <xdr:col>81</xdr:col>
      <xdr:colOff>101600</xdr:colOff>
      <xdr:row>38</xdr:row>
      <xdr:rowOff>95859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0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112387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84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60172</xdr:rowOff>
    </xdr:from>
    <xdr:to>
      <xdr:col>76</xdr:col>
      <xdr:colOff>165100</xdr:colOff>
      <xdr:row>38</xdr:row>
      <xdr:rowOff>161772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152899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66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154699</xdr:rowOff>
    </xdr:from>
    <xdr:to>
      <xdr:col>72</xdr:col>
      <xdr:colOff>38100</xdr:colOff>
      <xdr:row>38</xdr:row>
      <xdr:rowOff>84849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49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101376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7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120714</xdr:rowOff>
    </xdr:from>
    <xdr:to>
      <xdr:col>67</xdr:col>
      <xdr:colOff>101600</xdr:colOff>
      <xdr:row>38</xdr:row>
      <xdr:rowOff>50864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41991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55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99662</xdr:rowOff>
    </xdr:from>
    <xdr:to>
      <xdr:col>85</xdr:col>
      <xdr:colOff>127000</xdr:colOff>
      <xdr:row>76</xdr:row>
      <xdr:rowOff>129446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129862"/>
          <a:ext cx="8382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129446</xdr:rowOff>
    </xdr:from>
    <xdr:to>
      <xdr:col>81</xdr:col>
      <xdr:colOff>50800</xdr:colOff>
      <xdr:row>76</xdr:row>
      <xdr:rowOff>158527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159646"/>
          <a:ext cx="889000" cy="2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158527</xdr:rowOff>
    </xdr:from>
    <xdr:to>
      <xdr:col>76</xdr:col>
      <xdr:colOff>114300</xdr:colOff>
      <xdr:row>77</xdr:row>
      <xdr:rowOff>11275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88727"/>
          <a:ext cx="889000" cy="2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11275</xdr:rowOff>
    </xdr:from>
    <xdr:to>
      <xdr:col>71</xdr:col>
      <xdr:colOff>177800</xdr:colOff>
      <xdr:row>77</xdr:row>
      <xdr:rowOff>66515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12925"/>
          <a:ext cx="889000" cy="5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48862</xdr:rowOff>
    </xdr:from>
    <xdr:to>
      <xdr:col>85</xdr:col>
      <xdr:colOff>177800</xdr:colOff>
      <xdr:row>76</xdr:row>
      <xdr:rowOff>150462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7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27289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5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78646</xdr:rowOff>
    </xdr:from>
    <xdr:to>
      <xdr:col>81</xdr:col>
      <xdr:colOff>101600</xdr:colOff>
      <xdr:row>77</xdr:row>
      <xdr:rowOff>8796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171373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0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107727</xdr:rowOff>
    </xdr:from>
    <xdr:to>
      <xdr:col>76</xdr:col>
      <xdr:colOff>165100</xdr:colOff>
      <xdr:row>77</xdr:row>
      <xdr:rowOff>37877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3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29004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3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131925</xdr:rowOff>
    </xdr:from>
    <xdr:to>
      <xdr:col>72</xdr:col>
      <xdr:colOff>38100</xdr:colOff>
      <xdr:row>77</xdr:row>
      <xdr:rowOff>62075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53202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5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15715</xdr:rowOff>
    </xdr:from>
    <xdr:to>
      <xdr:col>67</xdr:col>
      <xdr:colOff>101600</xdr:colOff>
      <xdr:row>77</xdr:row>
      <xdr:rowOff>117315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1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108442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1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121028</xdr:rowOff>
    </xdr:from>
    <xdr:to>
      <xdr:col>85</xdr:col>
      <xdr:colOff>127000</xdr:colOff>
      <xdr:row>97</xdr:row>
      <xdr:rowOff>145095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580228"/>
          <a:ext cx="838200" cy="19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121028</xdr:rowOff>
    </xdr:from>
    <xdr:to>
      <xdr:col>81</xdr:col>
      <xdr:colOff>50800</xdr:colOff>
      <xdr:row>97</xdr:row>
      <xdr:rowOff>134451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580228"/>
          <a:ext cx="889000" cy="18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40825</xdr:rowOff>
    </xdr:from>
    <xdr:to>
      <xdr:col>76</xdr:col>
      <xdr:colOff>114300</xdr:colOff>
      <xdr:row>97</xdr:row>
      <xdr:rowOff>134451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71475"/>
          <a:ext cx="889000" cy="9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40825</xdr:rowOff>
    </xdr:from>
    <xdr:to>
      <xdr:col>71</xdr:col>
      <xdr:colOff>177800</xdr:colOff>
      <xdr:row>98</xdr:row>
      <xdr:rowOff>15963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71475"/>
          <a:ext cx="889000" cy="14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94295</xdr:rowOff>
    </xdr:from>
    <xdr:to>
      <xdr:col>85</xdr:col>
      <xdr:colOff>177800</xdr:colOff>
      <xdr:row>98</xdr:row>
      <xdr:rowOff>24445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2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72722</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70228</xdr:rowOff>
    </xdr:from>
    <xdr:to>
      <xdr:col>81</xdr:col>
      <xdr:colOff>101600</xdr:colOff>
      <xdr:row>97</xdr:row>
      <xdr:rowOff>378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2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16905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0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83651</xdr:rowOff>
    </xdr:from>
    <xdr:to>
      <xdr:col>76</xdr:col>
      <xdr:colOff>165100</xdr:colOff>
      <xdr:row>98</xdr:row>
      <xdr:rowOff>13801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4928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0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161475</xdr:rowOff>
    </xdr:from>
    <xdr:to>
      <xdr:col>72</xdr:col>
      <xdr:colOff>38100</xdr:colOff>
      <xdr:row>97</xdr:row>
      <xdr:rowOff>91625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2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108152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9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136613</xdr:rowOff>
    </xdr:from>
    <xdr:to>
      <xdr:col>67</xdr:col>
      <xdr:colOff>101600</xdr:colOff>
      <xdr:row>98</xdr:row>
      <xdr:rowOff>66763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6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57890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5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114280</xdr:rowOff>
    </xdr:from>
    <xdr:to>
      <xdr:col>116</xdr:col>
      <xdr:colOff>63500</xdr:colOff>
      <xdr:row>38</xdr:row>
      <xdr:rowOff>121549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29380"/>
          <a:ext cx="838200" cy="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114280</xdr:rowOff>
    </xdr:from>
    <xdr:to>
      <xdr:col>111</xdr:col>
      <xdr:colOff>177800</xdr:colOff>
      <xdr:row>38</xdr:row>
      <xdr:rowOff>123972</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629380"/>
          <a:ext cx="889000" cy="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123972</xdr:rowOff>
    </xdr:from>
    <xdr:to>
      <xdr:col>107</xdr:col>
      <xdr:colOff>50800</xdr:colOff>
      <xdr:row>38</xdr:row>
      <xdr:rowOff>124430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3907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119675</xdr:rowOff>
    </xdr:from>
    <xdr:to>
      <xdr:col>102</xdr:col>
      <xdr:colOff>114300</xdr:colOff>
      <xdr:row>38</xdr:row>
      <xdr:rowOff>124430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34775"/>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70749</xdr:rowOff>
    </xdr:from>
    <xdr:to>
      <xdr:col>116</xdr:col>
      <xdr:colOff>114300</xdr:colOff>
      <xdr:row>39</xdr:row>
      <xdr:rowOff>899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157126</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007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63480</xdr:rowOff>
    </xdr:from>
    <xdr:to>
      <xdr:col>112</xdr:col>
      <xdr:colOff>38100</xdr:colOff>
      <xdr:row>38</xdr:row>
      <xdr:rowOff>165080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7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156207</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671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73172</xdr:rowOff>
    </xdr:from>
    <xdr:to>
      <xdr:col>107</xdr:col>
      <xdr:colOff>101600</xdr:colOff>
      <xdr:row>39</xdr:row>
      <xdr:rowOff>3322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8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165899</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680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73630</xdr:rowOff>
    </xdr:from>
    <xdr:to>
      <xdr:col>102</xdr:col>
      <xdr:colOff>165100</xdr:colOff>
      <xdr:row>39</xdr:row>
      <xdr:rowOff>3780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8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166357</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81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68875</xdr:rowOff>
    </xdr:from>
    <xdr:to>
      <xdr:col>98</xdr:col>
      <xdr:colOff>38100</xdr:colOff>
      <xdr:row>38</xdr:row>
      <xdr:rowOff>170475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8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161602</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676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2845</xdr:rowOff>
    </xdr:from>
    <xdr:to>
      <xdr:col>116</xdr:col>
      <xdr:colOff>63500</xdr:colOff>
      <xdr:row>58</xdr:row>
      <xdr:rowOff>25667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946945"/>
          <a:ext cx="8382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2845</xdr:rowOff>
    </xdr:from>
    <xdr:to>
      <xdr:col>111</xdr:col>
      <xdr:colOff>177800</xdr:colOff>
      <xdr:row>58</xdr:row>
      <xdr:rowOff>61481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946945"/>
          <a:ext cx="889000" cy="5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35230</xdr:rowOff>
    </xdr:from>
    <xdr:to>
      <xdr:col>107</xdr:col>
      <xdr:colOff>50800</xdr:colOff>
      <xdr:row>58</xdr:row>
      <xdr:rowOff>61481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79330"/>
          <a:ext cx="889000" cy="2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35230</xdr:rowOff>
    </xdr:from>
    <xdr:to>
      <xdr:col>102</xdr:col>
      <xdr:colOff>114300</xdr:colOff>
      <xdr:row>58</xdr:row>
      <xdr:rowOff>82817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79330"/>
          <a:ext cx="889000" cy="4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146317</xdr:rowOff>
    </xdr:from>
    <xdr:to>
      <xdr:col>116</xdr:col>
      <xdr:colOff>114300</xdr:colOff>
      <xdr:row>58</xdr:row>
      <xdr:rowOff>76467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1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124744</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9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123495</xdr:rowOff>
    </xdr:from>
    <xdr:to>
      <xdr:col>112</xdr:col>
      <xdr:colOff>38100</xdr:colOff>
      <xdr:row>58</xdr:row>
      <xdr:rowOff>53645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70172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67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10681</xdr:rowOff>
    </xdr:from>
    <xdr:to>
      <xdr:col>107</xdr:col>
      <xdr:colOff>101600</xdr:colOff>
      <xdr:row>58</xdr:row>
      <xdr:rowOff>112281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5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103408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4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155880</xdr:rowOff>
    </xdr:from>
    <xdr:to>
      <xdr:col>102</xdr:col>
      <xdr:colOff>165100</xdr:colOff>
      <xdr:row>58</xdr:row>
      <xdr:rowOff>86030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77157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2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32017</xdr:rowOff>
    </xdr:from>
    <xdr:to>
      <xdr:col>98</xdr:col>
      <xdr:colOff>38100</xdr:colOff>
      <xdr:row>58</xdr:row>
      <xdr:rowOff>133617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124744</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6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68445</xdr:rowOff>
    </xdr:from>
    <xdr:to>
      <xdr:col>116</xdr:col>
      <xdr:colOff>63500</xdr:colOff>
      <xdr:row>75</xdr:row>
      <xdr:rowOff>128567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27195"/>
          <a:ext cx="8382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128567</xdr:rowOff>
    </xdr:from>
    <xdr:to>
      <xdr:col>111</xdr:col>
      <xdr:colOff>177800</xdr:colOff>
      <xdr:row>75</xdr:row>
      <xdr:rowOff>165875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87317"/>
          <a:ext cx="8890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165875</xdr:rowOff>
    </xdr:from>
    <xdr:to>
      <xdr:col>107</xdr:col>
      <xdr:colOff>50800</xdr:colOff>
      <xdr:row>76</xdr:row>
      <xdr:rowOff>25355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24625"/>
          <a:ext cx="889000" cy="3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25355</xdr:rowOff>
    </xdr:from>
    <xdr:to>
      <xdr:col>102</xdr:col>
      <xdr:colOff>114300</xdr:colOff>
      <xdr:row>76</xdr:row>
      <xdr:rowOff>42225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55555"/>
          <a:ext cx="889000"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17645</xdr:rowOff>
    </xdr:from>
    <xdr:to>
      <xdr:col>116</xdr:col>
      <xdr:colOff>114300</xdr:colOff>
      <xdr:row>75</xdr:row>
      <xdr:rowOff>119245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7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40522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77767</xdr:rowOff>
    </xdr:from>
    <xdr:to>
      <xdr:col>112</xdr:col>
      <xdr:colOff>38100</xdr:colOff>
      <xdr:row>76</xdr:row>
      <xdr:rowOff>7917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3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170494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2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115074</xdr:rowOff>
    </xdr:from>
    <xdr:to>
      <xdr:col>107</xdr:col>
      <xdr:colOff>101600</xdr:colOff>
      <xdr:row>76</xdr:row>
      <xdr:rowOff>45225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738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36352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6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146004</xdr:rowOff>
    </xdr:from>
    <xdr:to>
      <xdr:col>102</xdr:col>
      <xdr:colOff>165100</xdr:colOff>
      <xdr:row>76</xdr:row>
      <xdr:rowOff>76153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047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67282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9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162875</xdr:rowOff>
    </xdr:from>
    <xdr:to>
      <xdr:col>98</xdr:col>
      <xdr:colOff>38100</xdr:colOff>
      <xdr:row>76</xdr:row>
      <xdr:rowOff>93025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2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84152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1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人件費は、介護老人保健施設事業会計の廃止に伴う職員の退職手当の増加により、前年度から</a:t>
          </a:r>
          <a:r>
            <a:rPr kumimoji="1" lang="en-US" altLang="ja-JP" sz="1300">
              <a:latin typeface="ＭＳ Ｐゴシック" panose="020B0600070205080204" pitchFamily="50" charset="-128"/>
              <a:ea typeface="ＭＳ Ｐゴシック" panose="020B0600070205080204" pitchFamily="50" charset="-128"/>
            </a:rPr>
            <a:t>9,879</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22,452</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物件費は、内部事務システムの更新等による電算システム管理事業の増加により、前年度から</a:t>
          </a:r>
          <a:r>
            <a:rPr kumimoji="1" lang="en-US" altLang="ja-JP" sz="1300">
              <a:latin typeface="ＭＳ Ｐゴシック" panose="020B0600070205080204" pitchFamily="50" charset="-128"/>
              <a:ea typeface="ＭＳ Ｐゴシック" panose="020B0600070205080204" pitchFamily="50" charset="-128"/>
            </a:rPr>
            <a:t>3,549</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25,749</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扶助費は、物価高騰対応重点支援臨時給付金（一体支援枠）給付事業の増加により、前年度から</a:t>
          </a:r>
          <a:r>
            <a:rPr kumimoji="1" lang="en-US" altLang="ja-JP" sz="1300">
              <a:latin typeface="ＭＳ Ｐゴシック" panose="020B0600070205080204" pitchFamily="50" charset="-128"/>
              <a:ea typeface="ＭＳ Ｐゴシック" panose="020B0600070205080204" pitchFamily="50" charset="-128"/>
            </a:rPr>
            <a:t>10,329</a:t>
          </a:r>
          <a:r>
            <a:rPr kumimoji="1" lang="ja-JP" altLang="en-US" sz="1300">
              <a:latin typeface="ＭＳ Ｐゴシック" panose="020B0600070205080204" pitchFamily="50" charset="-128"/>
              <a:ea typeface="ＭＳ Ｐゴシック" panose="020B0600070205080204" pitchFamily="50" charset="-128"/>
            </a:rPr>
            <a:t>円増加し、類似団体平均を</a:t>
          </a:r>
          <a:r>
            <a:rPr kumimoji="1" lang="en-US" altLang="ja-JP" sz="1300">
              <a:latin typeface="ＭＳ Ｐゴシック" panose="020B0600070205080204" pitchFamily="50" charset="-128"/>
              <a:ea typeface="ＭＳ Ｐゴシック" panose="020B0600070205080204" pitchFamily="50" charset="-128"/>
            </a:rPr>
            <a:t>2,143</a:t>
          </a:r>
          <a:r>
            <a:rPr kumimoji="1" lang="ja-JP" altLang="en-US" sz="1300">
              <a:latin typeface="ＭＳ Ｐゴシック" panose="020B0600070205080204" pitchFamily="50" charset="-128"/>
              <a:ea typeface="ＭＳ Ｐゴシック" panose="020B0600070205080204" pitchFamily="50" charset="-128"/>
            </a:rPr>
            <a:t>円上回った。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普通建設事業は、浅江中学校移転改修工事等による中学校整備事業の増加により、前年度から</a:t>
          </a:r>
          <a:r>
            <a:rPr kumimoji="1" lang="en-US" altLang="ja-JP" sz="1300">
              <a:latin typeface="ＭＳ Ｐゴシック" panose="020B0600070205080204" pitchFamily="50" charset="-128"/>
              <a:ea typeface="ＭＳ Ｐゴシック" panose="020B0600070205080204" pitchFamily="50" charset="-128"/>
            </a:rPr>
            <a:t>6,738</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24,659</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積立金は、庁舎整備基金積立金の減少により、前年度から</a:t>
          </a:r>
          <a:r>
            <a:rPr kumimoji="1" lang="en-US" altLang="ja-JP" sz="1300">
              <a:latin typeface="ＭＳ Ｐゴシック" panose="020B0600070205080204" pitchFamily="50" charset="-128"/>
              <a:ea typeface="ＭＳ Ｐゴシック" panose="020B0600070205080204" pitchFamily="50" charset="-128"/>
            </a:rPr>
            <a:t>21,382</a:t>
          </a:r>
          <a:r>
            <a:rPr kumimoji="1" lang="ja-JP" altLang="en-US" sz="1300">
              <a:latin typeface="ＭＳ Ｐゴシック" panose="020B0600070205080204" pitchFamily="50" charset="-128"/>
              <a:ea typeface="ＭＳ Ｐゴシック" panose="020B0600070205080204" pitchFamily="50" charset="-128"/>
            </a:rPr>
            <a:t>円減少し、類似団体平均を</a:t>
          </a:r>
          <a:r>
            <a:rPr kumimoji="1" lang="en-US" altLang="ja-JP" sz="1300">
              <a:latin typeface="ＭＳ Ｐゴシック" panose="020B0600070205080204" pitchFamily="50" charset="-128"/>
              <a:ea typeface="ＭＳ Ｐゴシック" panose="020B0600070205080204" pitchFamily="50" charset="-128"/>
            </a:rPr>
            <a:t>9,377</a:t>
          </a:r>
          <a:r>
            <a:rPr kumimoji="1" lang="ja-JP" altLang="en-US" sz="1300">
              <a:latin typeface="ＭＳ Ｐゴシック" panose="020B0600070205080204" pitchFamily="50" charset="-128"/>
              <a:ea typeface="ＭＳ Ｐゴシック" panose="020B0600070205080204" pitchFamily="50" charset="-128"/>
            </a:rPr>
            <a:t>円下回った。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28829</xdr:rowOff>
    </xdr:from>
    <xdr:to>
      <xdr:col>24</xdr:col>
      <xdr:colOff>63500</xdr:colOff>
      <xdr:row>37</xdr:row>
      <xdr:rowOff>37973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72479"/>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28829</xdr:rowOff>
    </xdr:from>
    <xdr:to>
      <xdr:col>19</xdr:col>
      <xdr:colOff>177800</xdr:colOff>
      <xdr:row>37</xdr:row>
      <xdr:rowOff>58928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2479"/>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37211</xdr:rowOff>
    </xdr:from>
    <xdr:to>
      <xdr:col>15</xdr:col>
      <xdr:colOff>50800</xdr:colOff>
      <xdr:row>37</xdr:row>
      <xdr:rowOff>58928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80861"/>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37211</xdr:rowOff>
    </xdr:from>
    <xdr:to>
      <xdr:col>10</xdr:col>
      <xdr:colOff>114300</xdr:colOff>
      <xdr:row>37</xdr:row>
      <xdr:rowOff>84646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80861"/>
          <a:ext cx="8890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158623</xdr:rowOff>
    </xdr:from>
    <xdr:to>
      <xdr:col>24</xdr:col>
      <xdr:colOff>114300</xdr:colOff>
      <xdr:row>37</xdr:row>
      <xdr:rowOff>88773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137050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149479</xdr:rowOff>
    </xdr:from>
    <xdr:to>
      <xdr:col>20</xdr:col>
      <xdr:colOff>38100</xdr:colOff>
      <xdr:row>37</xdr:row>
      <xdr:rowOff>79629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70756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14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8128</xdr:rowOff>
    </xdr:from>
    <xdr:to>
      <xdr:col>15</xdr:col>
      <xdr:colOff>101600</xdr:colOff>
      <xdr:row>37</xdr:row>
      <xdr:rowOff>109728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5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100855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4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157861</xdr:rowOff>
    </xdr:from>
    <xdr:to>
      <xdr:col>10</xdr:col>
      <xdr:colOff>165100</xdr:colOff>
      <xdr:row>37</xdr:row>
      <xdr:rowOff>88011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79138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33846</xdr:rowOff>
    </xdr:from>
    <xdr:to>
      <xdr:col>6</xdr:col>
      <xdr:colOff>38100</xdr:colOff>
      <xdr:row>37</xdr:row>
      <xdr:rowOff>135446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126572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7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166195</xdr:rowOff>
    </xdr:from>
    <xdr:to>
      <xdr:col>24</xdr:col>
      <xdr:colOff>63500</xdr:colOff>
      <xdr:row>57</xdr:row>
      <xdr:rowOff>104507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67395"/>
          <a:ext cx="838200" cy="10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166195</xdr:rowOff>
    </xdr:from>
    <xdr:to>
      <xdr:col>19</xdr:col>
      <xdr:colOff>177800</xdr:colOff>
      <xdr:row>57</xdr:row>
      <xdr:rowOff>116524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67395"/>
          <a:ext cx="889000" cy="12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98247</xdr:rowOff>
    </xdr:from>
    <xdr:to>
      <xdr:col>15</xdr:col>
      <xdr:colOff>50800</xdr:colOff>
      <xdr:row>57</xdr:row>
      <xdr:rowOff>116524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0897"/>
          <a:ext cx="889000" cy="1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105006</xdr:rowOff>
    </xdr:from>
    <xdr:to>
      <xdr:col>10</xdr:col>
      <xdr:colOff>114300</xdr:colOff>
      <xdr:row>57</xdr:row>
      <xdr:rowOff>98247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34756"/>
          <a:ext cx="889000" cy="33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53707</xdr:rowOff>
    </xdr:from>
    <xdr:to>
      <xdr:col>24</xdr:col>
      <xdr:colOff>114300</xdr:colOff>
      <xdr:row>57</xdr:row>
      <xdr:rowOff>155307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140084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115395</xdr:rowOff>
    </xdr:from>
    <xdr:to>
      <xdr:col>20</xdr:col>
      <xdr:colOff>38100</xdr:colOff>
      <xdr:row>57</xdr:row>
      <xdr:rowOff>45545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1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62072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65724</xdr:rowOff>
    </xdr:from>
    <xdr:to>
      <xdr:col>15</xdr:col>
      <xdr:colOff>101600</xdr:colOff>
      <xdr:row>57</xdr:row>
      <xdr:rowOff>167324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158451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47447</xdr:rowOff>
    </xdr:from>
    <xdr:to>
      <xdr:col>10</xdr:col>
      <xdr:colOff>165100</xdr:colOff>
      <xdr:row>57</xdr:row>
      <xdr:rowOff>149047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140174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1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54206</xdr:rowOff>
    </xdr:from>
    <xdr:to>
      <xdr:col>6</xdr:col>
      <xdr:colOff>38100</xdr:colOff>
      <xdr:row>55</xdr:row>
      <xdr:rowOff>155806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8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146933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7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69890</xdr:rowOff>
    </xdr:from>
    <xdr:to>
      <xdr:col>24</xdr:col>
      <xdr:colOff>63500</xdr:colOff>
      <xdr:row>78</xdr:row>
      <xdr:rowOff>84423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71540"/>
          <a:ext cx="838200" cy="18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84423</xdr:rowOff>
    </xdr:from>
    <xdr:to>
      <xdr:col>19</xdr:col>
      <xdr:colOff>177800</xdr:colOff>
      <xdr:row>78</xdr:row>
      <xdr:rowOff>117526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57523"/>
          <a:ext cx="889000" cy="3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92129</xdr:rowOff>
    </xdr:from>
    <xdr:to>
      <xdr:col>15</xdr:col>
      <xdr:colOff>50800</xdr:colOff>
      <xdr:row>78</xdr:row>
      <xdr:rowOff>117526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65229"/>
          <a:ext cx="889000" cy="2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92129</xdr:rowOff>
    </xdr:from>
    <xdr:to>
      <xdr:col>10</xdr:col>
      <xdr:colOff>114300</xdr:colOff>
      <xdr:row>79</xdr:row>
      <xdr:rowOff>140745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65229"/>
          <a:ext cx="889000" cy="2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19090</xdr:rowOff>
    </xdr:from>
    <xdr:to>
      <xdr:col>24</xdr:col>
      <xdr:colOff>114300</xdr:colOff>
      <xdr:row>77</xdr:row>
      <xdr:rowOff>120690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168967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9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33623</xdr:rowOff>
    </xdr:from>
    <xdr:to>
      <xdr:col>20</xdr:col>
      <xdr:colOff>38100</xdr:colOff>
      <xdr:row>78</xdr:row>
      <xdr:rowOff>135223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0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126350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99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66726</xdr:rowOff>
    </xdr:from>
    <xdr:to>
      <xdr:col>15</xdr:col>
      <xdr:colOff>101600</xdr:colOff>
      <xdr:row>78</xdr:row>
      <xdr:rowOff>168326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159453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3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41329</xdr:rowOff>
    </xdr:from>
    <xdr:to>
      <xdr:col>10</xdr:col>
      <xdr:colOff>165100</xdr:colOff>
      <xdr:row>78</xdr:row>
      <xdr:rowOff>142929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1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134056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0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89945</xdr:rowOff>
    </xdr:from>
    <xdr:to>
      <xdr:col>6</xdr:col>
      <xdr:colOff>38100</xdr:colOff>
      <xdr:row>80</xdr:row>
      <xdr:rowOff>20095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3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11222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2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164985</xdr:rowOff>
    </xdr:from>
    <xdr:to>
      <xdr:col>24</xdr:col>
      <xdr:colOff>63500</xdr:colOff>
      <xdr:row>97</xdr:row>
      <xdr:rowOff>58928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624185"/>
          <a:ext cx="838200" cy="6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46113</xdr:rowOff>
    </xdr:from>
    <xdr:to>
      <xdr:col>19</xdr:col>
      <xdr:colOff>177800</xdr:colOff>
      <xdr:row>97</xdr:row>
      <xdr:rowOff>58928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76763"/>
          <a:ext cx="889000" cy="1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46113</xdr:rowOff>
    </xdr:from>
    <xdr:to>
      <xdr:col>15</xdr:col>
      <xdr:colOff>50800</xdr:colOff>
      <xdr:row>97</xdr:row>
      <xdr:rowOff>67830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7676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67830</xdr:rowOff>
    </xdr:from>
    <xdr:to>
      <xdr:col>10</xdr:col>
      <xdr:colOff>114300</xdr:colOff>
      <xdr:row>97</xdr:row>
      <xdr:rowOff>153733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98480"/>
          <a:ext cx="889000" cy="8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114185</xdr:rowOff>
    </xdr:from>
    <xdr:to>
      <xdr:col>24</xdr:col>
      <xdr:colOff>114300</xdr:colOff>
      <xdr:row>97</xdr:row>
      <xdr:rowOff>44335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137062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4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8128</xdr:rowOff>
    </xdr:from>
    <xdr:to>
      <xdr:col>20</xdr:col>
      <xdr:colOff>38100</xdr:colOff>
      <xdr:row>97</xdr:row>
      <xdr:rowOff>109728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3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126255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41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166763</xdr:rowOff>
    </xdr:from>
    <xdr:to>
      <xdr:col>15</xdr:col>
      <xdr:colOff>101600</xdr:colOff>
      <xdr:row>97</xdr:row>
      <xdr:rowOff>96913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88040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1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17030</xdr:rowOff>
    </xdr:from>
    <xdr:to>
      <xdr:col>10</xdr:col>
      <xdr:colOff>165100</xdr:colOff>
      <xdr:row>97</xdr:row>
      <xdr:rowOff>118630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109757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4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102933</xdr:rowOff>
    </xdr:from>
    <xdr:to>
      <xdr:col>6</xdr:col>
      <xdr:colOff>38100</xdr:colOff>
      <xdr:row>98</xdr:row>
      <xdr:rowOff>33083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3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49610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50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2213</xdr:rowOff>
    </xdr:from>
    <xdr:to>
      <xdr:col>55</xdr:col>
      <xdr:colOff>0</xdr:colOff>
      <xdr:row>39</xdr:row>
      <xdr:rowOff>3193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688763"/>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2213</xdr:rowOff>
    </xdr:from>
    <xdr:to>
      <xdr:col>50</xdr:col>
      <xdr:colOff>114300</xdr:colOff>
      <xdr:row>39</xdr:row>
      <xdr:rowOff>8092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88763"/>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8092</xdr:rowOff>
    </xdr:from>
    <xdr:to>
      <xdr:col>45</xdr:col>
      <xdr:colOff>177800</xdr:colOff>
      <xdr:row>39</xdr:row>
      <xdr:rowOff>8092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94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144925</xdr:rowOff>
    </xdr:from>
    <xdr:to>
      <xdr:col>41</xdr:col>
      <xdr:colOff>50800</xdr:colOff>
      <xdr:row>39</xdr:row>
      <xdr:rowOff>8092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60025"/>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123843</xdr:rowOff>
    </xdr:from>
    <xdr:to>
      <xdr:col>55</xdr:col>
      <xdr:colOff>50800</xdr:colOff>
      <xdr:row>39</xdr:row>
      <xdr:rowOff>53993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3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38770</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53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122863</xdr:rowOff>
    </xdr:from>
    <xdr:to>
      <xdr:col>50</xdr:col>
      <xdr:colOff>165100</xdr:colOff>
      <xdr:row>39</xdr:row>
      <xdr:rowOff>53013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3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44140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30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128742</xdr:rowOff>
    </xdr:from>
    <xdr:to>
      <xdr:col>46</xdr:col>
      <xdr:colOff>38100</xdr:colOff>
      <xdr:row>39</xdr:row>
      <xdr:rowOff>58892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4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50019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36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128742</xdr:rowOff>
    </xdr:from>
    <xdr:to>
      <xdr:col>41</xdr:col>
      <xdr:colOff>101600</xdr:colOff>
      <xdr:row>39</xdr:row>
      <xdr:rowOff>58892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4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50019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36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94125</xdr:rowOff>
    </xdr:from>
    <xdr:to>
      <xdr:col>36</xdr:col>
      <xdr:colOff>165100</xdr:colOff>
      <xdr:row>39</xdr:row>
      <xdr:rowOff>24275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15402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01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144101</xdr:rowOff>
    </xdr:from>
    <xdr:to>
      <xdr:col>55</xdr:col>
      <xdr:colOff>0</xdr:colOff>
      <xdr:row>58</xdr:row>
      <xdr:rowOff>20066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16751"/>
          <a:ext cx="838200" cy="4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20066</xdr:rowOff>
    </xdr:from>
    <xdr:to>
      <xdr:col>50</xdr:col>
      <xdr:colOff>114300</xdr:colOff>
      <xdr:row>58</xdr:row>
      <xdr:rowOff>20600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64166"/>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148272</xdr:rowOff>
    </xdr:from>
    <xdr:to>
      <xdr:col>45</xdr:col>
      <xdr:colOff>177800</xdr:colOff>
      <xdr:row>58</xdr:row>
      <xdr:rowOff>20600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20922"/>
          <a:ext cx="889000" cy="4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148272</xdr:rowOff>
    </xdr:from>
    <xdr:to>
      <xdr:col>41</xdr:col>
      <xdr:colOff>50800</xdr:colOff>
      <xdr:row>58</xdr:row>
      <xdr:rowOff>40145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20922"/>
          <a:ext cx="889000" cy="6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93301</xdr:rowOff>
    </xdr:from>
    <xdr:to>
      <xdr:col>55</xdr:col>
      <xdr:colOff>50800</xdr:colOff>
      <xdr:row>58</xdr:row>
      <xdr:rowOff>23451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71728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4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140716</xdr:rowOff>
    </xdr:from>
    <xdr:to>
      <xdr:col>50</xdr:col>
      <xdr:colOff>165100</xdr:colOff>
      <xdr:row>58</xdr:row>
      <xdr:rowOff>70866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1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61993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0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141250</xdr:rowOff>
    </xdr:from>
    <xdr:to>
      <xdr:col>46</xdr:col>
      <xdr:colOff>38100</xdr:colOff>
      <xdr:row>58</xdr:row>
      <xdr:rowOff>71400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62527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00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97472</xdr:rowOff>
    </xdr:from>
    <xdr:to>
      <xdr:col>41</xdr:col>
      <xdr:colOff>101600</xdr:colOff>
      <xdr:row>58</xdr:row>
      <xdr:rowOff>27622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18749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6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160795</xdr:rowOff>
    </xdr:from>
    <xdr:to>
      <xdr:col>36</xdr:col>
      <xdr:colOff>165100</xdr:colOff>
      <xdr:row>58</xdr:row>
      <xdr:rowOff>90945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82072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02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109829</xdr:rowOff>
    </xdr:from>
    <xdr:to>
      <xdr:col>55</xdr:col>
      <xdr:colOff>0</xdr:colOff>
      <xdr:row>78</xdr:row>
      <xdr:rowOff>41783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1479"/>
          <a:ext cx="838200" cy="10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23476</xdr:rowOff>
    </xdr:from>
    <xdr:to>
      <xdr:col>50</xdr:col>
      <xdr:colOff>114300</xdr:colOff>
      <xdr:row>77</xdr:row>
      <xdr:rowOff>109829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25126"/>
          <a:ext cx="889000" cy="8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23476</xdr:rowOff>
    </xdr:from>
    <xdr:to>
      <xdr:col>45</xdr:col>
      <xdr:colOff>177800</xdr:colOff>
      <xdr:row>77</xdr:row>
      <xdr:rowOff>93066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225126"/>
          <a:ext cx="889000" cy="6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86683</xdr:rowOff>
    </xdr:from>
    <xdr:to>
      <xdr:col>41</xdr:col>
      <xdr:colOff>50800</xdr:colOff>
      <xdr:row>77</xdr:row>
      <xdr:rowOff>93066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88333"/>
          <a:ext cx="889000" cy="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162433</xdr:rowOff>
    </xdr:from>
    <xdr:to>
      <xdr:col>55</xdr:col>
      <xdr:colOff>50800</xdr:colOff>
      <xdr:row>78</xdr:row>
      <xdr:rowOff>92583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140860</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4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59029</xdr:rowOff>
    </xdr:from>
    <xdr:to>
      <xdr:col>50</xdr:col>
      <xdr:colOff>165100</xdr:colOff>
      <xdr:row>77</xdr:row>
      <xdr:rowOff>160629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6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151756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5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144126</xdr:rowOff>
    </xdr:from>
    <xdr:to>
      <xdr:col>46</xdr:col>
      <xdr:colOff>38100</xdr:colOff>
      <xdr:row>77</xdr:row>
      <xdr:rowOff>74276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65403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6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42266</xdr:rowOff>
    </xdr:from>
    <xdr:to>
      <xdr:col>41</xdr:col>
      <xdr:colOff>101600</xdr:colOff>
      <xdr:row>77</xdr:row>
      <xdr:rowOff>143866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4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134993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3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35883</xdr:rowOff>
    </xdr:from>
    <xdr:to>
      <xdr:col>36</xdr:col>
      <xdr:colOff>165100</xdr:colOff>
      <xdr:row>77</xdr:row>
      <xdr:rowOff>137483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3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128610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3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152375</xdr:rowOff>
    </xdr:from>
    <xdr:to>
      <xdr:col>55</xdr:col>
      <xdr:colOff>0</xdr:colOff>
      <xdr:row>99</xdr:row>
      <xdr:rowOff>51448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954475"/>
          <a:ext cx="838200" cy="7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94171</xdr:rowOff>
    </xdr:from>
    <xdr:to>
      <xdr:col>50</xdr:col>
      <xdr:colOff>114300</xdr:colOff>
      <xdr:row>99</xdr:row>
      <xdr:rowOff>51448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896271"/>
          <a:ext cx="889000" cy="1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94171</xdr:rowOff>
    </xdr:from>
    <xdr:to>
      <xdr:col>45</xdr:col>
      <xdr:colOff>177800</xdr:colOff>
      <xdr:row>99</xdr:row>
      <xdr:rowOff>25312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96271"/>
          <a:ext cx="889000" cy="10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140336</xdr:rowOff>
    </xdr:from>
    <xdr:to>
      <xdr:col>41</xdr:col>
      <xdr:colOff>50800</xdr:colOff>
      <xdr:row>99</xdr:row>
      <xdr:rowOff>25312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942436"/>
          <a:ext cx="889000" cy="5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101575</xdr:rowOff>
    </xdr:from>
    <xdr:to>
      <xdr:col>55</xdr:col>
      <xdr:colOff>50800</xdr:colOff>
      <xdr:row>99</xdr:row>
      <xdr:rowOff>31725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9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80002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8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648</xdr:rowOff>
    </xdr:from>
    <xdr:to>
      <xdr:col>50</xdr:col>
      <xdr:colOff>165100</xdr:colOff>
      <xdr:row>99</xdr:row>
      <xdr:rowOff>102248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97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93375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706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43371</xdr:rowOff>
    </xdr:from>
    <xdr:to>
      <xdr:col>46</xdr:col>
      <xdr:colOff>38100</xdr:colOff>
      <xdr:row>98</xdr:row>
      <xdr:rowOff>144971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4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136098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3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145962</xdr:rowOff>
    </xdr:from>
    <xdr:to>
      <xdr:col>41</xdr:col>
      <xdr:colOff>101600</xdr:colOff>
      <xdr:row>99</xdr:row>
      <xdr:rowOff>76112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9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67239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704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89536</xdr:rowOff>
    </xdr:from>
    <xdr:to>
      <xdr:col>36</xdr:col>
      <xdr:colOff>165100</xdr:colOff>
      <xdr:row>99</xdr:row>
      <xdr:rowOff>19686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9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10813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8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80721</xdr:rowOff>
    </xdr:from>
    <xdr:to>
      <xdr:col>85</xdr:col>
      <xdr:colOff>127000</xdr:colOff>
      <xdr:row>37</xdr:row>
      <xdr:rowOff>130404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24371"/>
          <a:ext cx="838200" cy="4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130404</xdr:rowOff>
    </xdr:from>
    <xdr:to>
      <xdr:col>81</xdr:col>
      <xdr:colOff>50800</xdr:colOff>
      <xdr:row>37</xdr:row>
      <xdr:rowOff>152464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74054"/>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152464</xdr:rowOff>
    </xdr:from>
    <xdr:to>
      <xdr:col>76</xdr:col>
      <xdr:colOff>114300</xdr:colOff>
      <xdr:row>38</xdr:row>
      <xdr:rowOff>7188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96114"/>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166675</xdr:rowOff>
    </xdr:from>
    <xdr:to>
      <xdr:col>71</xdr:col>
      <xdr:colOff>177800</xdr:colOff>
      <xdr:row>38</xdr:row>
      <xdr:rowOff>7188</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10325"/>
          <a:ext cx="889000" cy="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29921</xdr:rowOff>
    </xdr:from>
    <xdr:to>
      <xdr:col>85</xdr:col>
      <xdr:colOff>177800</xdr:colOff>
      <xdr:row>37</xdr:row>
      <xdr:rowOff>131521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7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8348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5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79604</xdr:rowOff>
    </xdr:from>
    <xdr:to>
      <xdr:col>81</xdr:col>
      <xdr:colOff>101600</xdr:colOff>
      <xdr:row>38</xdr:row>
      <xdr:rowOff>9754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2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881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51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101664</xdr:rowOff>
    </xdr:from>
    <xdr:to>
      <xdr:col>76</xdr:col>
      <xdr:colOff>165100</xdr:colOff>
      <xdr:row>38</xdr:row>
      <xdr:rowOff>31814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4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22941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3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127838</xdr:rowOff>
    </xdr:from>
    <xdr:to>
      <xdr:col>72</xdr:col>
      <xdr:colOff>38100</xdr:colOff>
      <xdr:row>38</xdr:row>
      <xdr:rowOff>57989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714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49115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6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115875</xdr:rowOff>
    </xdr:from>
    <xdr:to>
      <xdr:col>67</xdr:col>
      <xdr:colOff>101600</xdr:colOff>
      <xdr:row>38</xdr:row>
      <xdr:rowOff>46025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37152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5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79470</xdr:rowOff>
    </xdr:from>
    <xdr:to>
      <xdr:col>85</xdr:col>
      <xdr:colOff>127000</xdr:colOff>
      <xdr:row>58</xdr:row>
      <xdr:rowOff>114173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52120"/>
          <a:ext cx="838200" cy="20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114173</xdr:rowOff>
    </xdr:from>
    <xdr:to>
      <xdr:col>81</xdr:col>
      <xdr:colOff>50800</xdr:colOff>
      <xdr:row>59</xdr:row>
      <xdr:rowOff>22493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058273"/>
          <a:ext cx="889000" cy="7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22493</xdr:rowOff>
    </xdr:from>
    <xdr:to>
      <xdr:col>76</xdr:col>
      <xdr:colOff>114300</xdr:colOff>
      <xdr:row>59</xdr:row>
      <xdr:rowOff>49414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138043"/>
          <a:ext cx="889000" cy="2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46279</xdr:rowOff>
    </xdr:from>
    <xdr:to>
      <xdr:col>71</xdr:col>
      <xdr:colOff>177800</xdr:colOff>
      <xdr:row>59</xdr:row>
      <xdr:rowOff>49414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161829"/>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28670</xdr:rowOff>
    </xdr:from>
    <xdr:to>
      <xdr:col>85</xdr:col>
      <xdr:colOff>177800</xdr:colOff>
      <xdr:row>57</xdr:row>
      <xdr:rowOff>130270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80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7097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7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63373</xdr:rowOff>
    </xdr:from>
    <xdr:to>
      <xdr:col>81</xdr:col>
      <xdr:colOff>101600</xdr:colOff>
      <xdr:row>58</xdr:row>
      <xdr:rowOff>164973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00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156100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10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143143</xdr:rowOff>
    </xdr:from>
    <xdr:to>
      <xdr:col>76</xdr:col>
      <xdr:colOff>165100</xdr:colOff>
      <xdr:row>59</xdr:row>
      <xdr:rowOff>73293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64420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7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170064</xdr:rowOff>
    </xdr:from>
    <xdr:to>
      <xdr:col>72</xdr:col>
      <xdr:colOff>38100</xdr:colOff>
      <xdr:row>59</xdr:row>
      <xdr:rowOff>100214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11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91341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20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166929</xdr:rowOff>
    </xdr:from>
    <xdr:to>
      <xdr:col>67</xdr:col>
      <xdr:colOff>101600</xdr:colOff>
      <xdr:row>59</xdr:row>
      <xdr:rowOff>97079</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11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88206</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45059</xdr:rowOff>
    </xdr:from>
    <xdr:to>
      <xdr:col>85</xdr:col>
      <xdr:colOff>127000</xdr:colOff>
      <xdr:row>78</xdr:row>
      <xdr:rowOff>109829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18159"/>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45059</xdr:rowOff>
    </xdr:from>
    <xdr:to>
      <xdr:col>81</xdr:col>
      <xdr:colOff>50800</xdr:colOff>
      <xdr:row>78</xdr:row>
      <xdr:rowOff>110973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18159"/>
          <a:ext cx="889000" cy="6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34049</xdr:rowOff>
    </xdr:from>
    <xdr:to>
      <xdr:col>76</xdr:col>
      <xdr:colOff>114300</xdr:colOff>
      <xdr:row>78</xdr:row>
      <xdr:rowOff>110973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07149"/>
          <a:ext cx="889000" cy="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64</xdr:rowOff>
    </xdr:from>
    <xdr:to>
      <xdr:col>71</xdr:col>
      <xdr:colOff>177800</xdr:colOff>
      <xdr:row>78</xdr:row>
      <xdr:rowOff>34049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73164"/>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59029</xdr:rowOff>
    </xdr:from>
    <xdr:to>
      <xdr:col>85</xdr:col>
      <xdr:colOff>177800</xdr:colOff>
      <xdr:row>78</xdr:row>
      <xdr:rowOff>160629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3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148556</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165709</xdr:rowOff>
    </xdr:from>
    <xdr:to>
      <xdr:col>81</xdr:col>
      <xdr:colOff>101600</xdr:colOff>
      <xdr:row>78</xdr:row>
      <xdr:rowOff>95859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6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112386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4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60173</xdr:rowOff>
    </xdr:from>
    <xdr:to>
      <xdr:col>76</xdr:col>
      <xdr:colOff>165100</xdr:colOff>
      <xdr:row>78</xdr:row>
      <xdr:rowOff>161773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3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152900</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2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154699</xdr:rowOff>
    </xdr:from>
    <xdr:to>
      <xdr:col>72</xdr:col>
      <xdr:colOff>38100</xdr:colOff>
      <xdr:row>78</xdr:row>
      <xdr:rowOff>84849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5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101376</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13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120714</xdr:rowOff>
    </xdr:from>
    <xdr:to>
      <xdr:col>67</xdr:col>
      <xdr:colOff>101600</xdr:colOff>
      <xdr:row>78</xdr:row>
      <xdr:rowOff>50864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2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41991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41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99662</xdr:rowOff>
    </xdr:from>
    <xdr:to>
      <xdr:col>85</xdr:col>
      <xdr:colOff>127000</xdr:colOff>
      <xdr:row>96</xdr:row>
      <xdr:rowOff>129446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558862"/>
          <a:ext cx="8382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129446</xdr:rowOff>
    </xdr:from>
    <xdr:to>
      <xdr:col>81</xdr:col>
      <xdr:colOff>50800</xdr:colOff>
      <xdr:row>96</xdr:row>
      <xdr:rowOff>158527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588646"/>
          <a:ext cx="889000" cy="2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158527</xdr:rowOff>
    </xdr:from>
    <xdr:to>
      <xdr:col>76</xdr:col>
      <xdr:colOff>114300</xdr:colOff>
      <xdr:row>97</xdr:row>
      <xdr:rowOff>11275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17727"/>
          <a:ext cx="889000" cy="2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11275</xdr:rowOff>
    </xdr:from>
    <xdr:to>
      <xdr:col>71</xdr:col>
      <xdr:colOff>177800</xdr:colOff>
      <xdr:row>97</xdr:row>
      <xdr:rowOff>66515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641925"/>
          <a:ext cx="889000" cy="5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48862</xdr:rowOff>
    </xdr:from>
    <xdr:to>
      <xdr:col>85</xdr:col>
      <xdr:colOff>177800</xdr:colOff>
      <xdr:row>96</xdr:row>
      <xdr:rowOff>150462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5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27289</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8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78646</xdr:rowOff>
    </xdr:from>
    <xdr:to>
      <xdr:col>81</xdr:col>
      <xdr:colOff>101600</xdr:colOff>
      <xdr:row>97</xdr:row>
      <xdr:rowOff>8796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5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171373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63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107727</xdr:rowOff>
    </xdr:from>
    <xdr:to>
      <xdr:col>76</xdr:col>
      <xdr:colOff>165100</xdr:colOff>
      <xdr:row>97</xdr:row>
      <xdr:rowOff>37877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6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29004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5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131925</xdr:rowOff>
    </xdr:from>
    <xdr:to>
      <xdr:col>72</xdr:col>
      <xdr:colOff>38100</xdr:colOff>
      <xdr:row>97</xdr:row>
      <xdr:rowOff>62075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9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53202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8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15715</xdr:rowOff>
    </xdr:from>
    <xdr:to>
      <xdr:col>67</xdr:col>
      <xdr:colOff>101600</xdr:colOff>
      <xdr:row>97</xdr:row>
      <xdr:rowOff>117315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4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108442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3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総務費は、庁舎整備基金積立金の減少により、前年度から</a:t>
          </a:r>
          <a:r>
            <a:rPr kumimoji="1" lang="en-US" altLang="ja-JP" sz="1300">
              <a:latin typeface="ＭＳ Ｐゴシック" panose="020B0600070205080204" pitchFamily="50" charset="-128"/>
              <a:ea typeface="ＭＳ Ｐゴシック" panose="020B0600070205080204" pitchFamily="50" charset="-128"/>
            </a:rPr>
            <a:t>28,809</a:t>
          </a:r>
          <a:r>
            <a:rPr kumimoji="1" lang="ja-JP" altLang="en-US" sz="1300">
              <a:latin typeface="ＭＳ Ｐゴシック" panose="020B0600070205080204" pitchFamily="50" charset="-128"/>
              <a:ea typeface="ＭＳ Ｐゴシック" panose="020B0600070205080204" pitchFamily="50" charset="-128"/>
            </a:rPr>
            <a:t>円減少し、類似団体平均を</a:t>
          </a:r>
          <a:r>
            <a:rPr kumimoji="1" lang="en-US" altLang="ja-JP" sz="1300">
              <a:latin typeface="ＭＳ Ｐゴシック" panose="020B0600070205080204" pitchFamily="50" charset="-128"/>
              <a:ea typeface="ＭＳ Ｐゴシック" panose="020B0600070205080204" pitchFamily="50" charset="-128"/>
            </a:rPr>
            <a:t>27,966</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民生費は、物価高騰対応重点支援臨時給付金（一体支援枠）給付事業の増加により、前年度から</a:t>
          </a:r>
          <a:r>
            <a:rPr kumimoji="1" lang="en-US" altLang="ja-JP" sz="1300">
              <a:latin typeface="ＭＳ Ｐゴシック" panose="020B0600070205080204" pitchFamily="50" charset="-128"/>
              <a:ea typeface="ＭＳ Ｐゴシック" panose="020B0600070205080204" pitchFamily="50" charset="-128"/>
            </a:rPr>
            <a:t>17,085</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9,515</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商工費は、プレミアム付商品券発行事業の減少により、前年度から</a:t>
          </a:r>
          <a:r>
            <a:rPr kumimoji="1" lang="en-US" altLang="ja-JP" sz="1300">
              <a:latin typeface="ＭＳ Ｐゴシック" panose="020B0600070205080204" pitchFamily="50" charset="-128"/>
              <a:ea typeface="ＭＳ Ｐゴシック" panose="020B0600070205080204" pitchFamily="50" charset="-128"/>
            </a:rPr>
            <a:t>5,428</a:t>
          </a:r>
          <a:r>
            <a:rPr kumimoji="1" lang="ja-JP" altLang="en-US" sz="1300">
              <a:latin typeface="ＭＳ Ｐゴシック" panose="020B0600070205080204" pitchFamily="50" charset="-128"/>
              <a:ea typeface="ＭＳ Ｐゴシック" panose="020B0600070205080204" pitchFamily="50" charset="-128"/>
            </a:rPr>
            <a:t>円減少し、類似団体平均を</a:t>
          </a:r>
          <a:r>
            <a:rPr kumimoji="1" lang="en-US" altLang="ja-JP" sz="1300">
              <a:latin typeface="ＭＳ Ｐゴシック" panose="020B0600070205080204" pitchFamily="50" charset="-128"/>
              <a:ea typeface="ＭＳ Ｐゴシック" panose="020B0600070205080204" pitchFamily="50" charset="-128"/>
            </a:rPr>
            <a:t>9,032</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土木費は、山陽本線島田・光間虹ノ橋補修工事の実施により、前年度から</a:t>
          </a:r>
          <a:r>
            <a:rPr kumimoji="1" lang="en-US" altLang="ja-JP" sz="1300">
              <a:latin typeface="ＭＳ Ｐゴシック" panose="020B0600070205080204" pitchFamily="50" charset="-128"/>
              <a:ea typeface="ＭＳ Ｐゴシック" panose="020B0600070205080204" pitchFamily="50" charset="-128"/>
            </a:rPr>
            <a:t>5,553</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26,599</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教育費は、浅江中学校移転改修工事等による中学校整備事業の増加により、前年度から</a:t>
          </a:r>
          <a:r>
            <a:rPr kumimoji="1" lang="en-US" altLang="ja-JP" sz="1300">
              <a:latin typeface="ＭＳ Ｐゴシック" panose="020B0600070205080204" pitchFamily="50" charset="-128"/>
              <a:ea typeface="ＭＳ Ｐゴシック" panose="020B0600070205080204" pitchFamily="50" charset="-128"/>
            </a:rPr>
            <a:t>18,938</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8,174</a:t>
          </a:r>
          <a:r>
            <a:rPr kumimoji="1" lang="ja-JP" altLang="en-US" sz="1300">
              <a:latin typeface="ＭＳ Ｐゴシック" panose="020B0600070205080204" pitchFamily="50" charset="-128"/>
              <a:ea typeface="ＭＳ Ｐゴシック" panose="020B0600070205080204" pitchFamily="50" charset="-128"/>
            </a:rPr>
            <a:t>円下回った。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財政調整基金は、主に法人市民税、固定資産税の減少に加え、経常経費の増加に伴い取崩額が生じたため、標準財政規模比は</a:t>
          </a:r>
          <a:r>
            <a:rPr kumimoji="1" lang="en-US" altLang="ja-JP" sz="1400">
              <a:latin typeface="ＭＳ ゴシック" pitchFamily="49" charset="-128"/>
              <a:ea typeface="ＭＳ ゴシック" pitchFamily="49" charset="-128"/>
            </a:rPr>
            <a:t>3.84</a:t>
          </a:r>
          <a:r>
            <a:rPr kumimoji="1" lang="ja-JP" altLang="en-US" sz="1400">
              <a:latin typeface="ＭＳ ゴシック" pitchFamily="49" charset="-128"/>
              <a:ea typeface="ＭＳ ゴシック" pitchFamily="49" charset="-128"/>
            </a:rPr>
            <a:t>ポイント低下した。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実質単年度収支の標準財政規模比は前年度と比べて</a:t>
          </a:r>
          <a:r>
            <a:rPr kumimoji="1" lang="en-US" altLang="ja-JP" sz="1400">
              <a:latin typeface="ＭＳ ゴシック" pitchFamily="49" charset="-128"/>
              <a:ea typeface="ＭＳ ゴシック" pitchFamily="49" charset="-128"/>
            </a:rPr>
            <a:t>1.11</a:t>
          </a:r>
          <a:r>
            <a:rPr kumimoji="1" lang="ja-JP" altLang="en-US" sz="1400">
              <a:latin typeface="ＭＳ ゴシック" pitchFamily="49" charset="-128"/>
              <a:ea typeface="ＭＳ ゴシック" pitchFamily="49" charset="-128"/>
            </a:rPr>
            <a:t>ポイント上昇したものの、マイナスとなった。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全ての会計において黒字となっており、会計全体で標準財政規模比は</a:t>
          </a:r>
          <a:r>
            <a:rPr kumimoji="1" lang="en-US" altLang="ja-JP" sz="1400">
              <a:latin typeface="ＭＳ ゴシック" pitchFamily="49" charset="-128"/>
              <a:ea typeface="ＭＳ ゴシック" pitchFamily="49" charset="-128"/>
            </a:rPr>
            <a:t>46.74</a:t>
          </a:r>
          <a:r>
            <a:rPr kumimoji="1" lang="ja-JP" altLang="en-US" sz="1400">
              <a:latin typeface="ＭＳ ゴシック" pitchFamily="49" charset="-128"/>
              <a:ea typeface="ＭＳ ゴシック" pitchFamily="49" charset="-128"/>
            </a:rPr>
            <a:t>％となっている。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病院事業会計等の実質収支額が減少したことにより、前年度を比べて</a:t>
          </a:r>
          <a:r>
            <a:rPr kumimoji="1" lang="en-US" altLang="ja-JP" sz="1400">
              <a:latin typeface="ＭＳ ゴシック" pitchFamily="49" charset="-128"/>
              <a:ea typeface="ＭＳ ゴシック" pitchFamily="49" charset="-128"/>
            </a:rPr>
            <a:t>8.95</a:t>
          </a:r>
          <a:r>
            <a:rPr kumimoji="1" lang="ja-JP" altLang="en-US" sz="1400">
              <a:latin typeface="ＭＳ ゴシック" pitchFamily="49" charset="-128"/>
              <a:ea typeface="ＭＳ ゴシック" pitchFamily="49" charset="-128"/>
            </a:rPr>
            <a:t>ポイント低下した。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今後も、公営企業や特別会計を含めた市全体の適正な財政運営に努める。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元利償還金等の額については、緊急防災・減債事業や旧合併特例事業等の償還開始により、前年度と比べて</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算入公債費等については、特定財源の額の減少により、</a:t>
          </a:r>
          <a:r>
            <a:rPr kumimoji="1" lang="en-US" altLang="ja-JP" sz="1400">
              <a:latin typeface="ＭＳ ゴシック" pitchFamily="49" charset="-128"/>
              <a:ea typeface="ＭＳ ゴシック" pitchFamily="49" charset="-128"/>
            </a:rPr>
            <a:t>49</a:t>
          </a:r>
          <a:r>
            <a:rPr kumimoji="1" lang="ja-JP" altLang="en-US" sz="1400">
              <a:latin typeface="ＭＳ ゴシック" pitchFamily="49" charset="-128"/>
              <a:ea typeface="ＭＳ ゴシック" pitchFamily="49" charset="-128"/>
            </a:rPr>
            <a:t>百万円減少した。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引き続き起債充当事業を厳選し、さらに交付税算入率の有利な起債を活用し、実質公債費比率の改善に努める。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組合負担等見込額の増加などにより、将来負担額は前年度と比べて</a:t>
          </a:r>
          <a:r>
            <a:rPr kumimoji="1" lang="en-US" altLang="ja-JP" sz="1400">
              <a:latin typeface="ＭＳ ゴシック" pitchFamily="49" charset="-128"/>
              <a:ea typeface="ＭＳ ゴシック" pitchFamily="49" charset="-128"/>
            </a:rPr>
            <a:t>183</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一方、充当可能財源等は、財政調整基金の取崩等により充当可能基金が減少したため、前年度と比べて</a:t>
          </a:r>
          <a:r>
            <a:rPr kumimoji="1" lang="en-US" altLang="ja-JP" sz="1400">
              <a:latin typeface="ＭＳ ゴシック" pitchFamily="49" charset="-128"/>
              <a:ea typeface="ＭＳ ゴシック" pitchFamily="49" charset="-128"/>
            </a:rPr>
            <a:t>721</a:t>
          </a:r>
          <a:r>
            <a:rPr kumimoji="1" lang="ja-JP" altLang="en-US" sz="1400">
              <a:latin typeface="ＭＳ ゴシック" pitchFamily="49" charset="-128"/>
              <a:ea typeface="ＭＳ ゴシック" pitchFamily="49" charset="-128"/>
            </a:rPr>
            <a:t>百万円減少した。これにより、将来負担比率の分子は</a:t>
          </a:r>
          <a:r>
            <a:rPr kumimoji="1" lang="en-US" altLang="ja-JP" sz="1400">
              <a:latin typeface="ＭＳ ゴシック" pitchFamily="49" charset="-128"/>
              <a:ea typeface="ＭＳ ゴシック" pitchFamily="49" charset="-128"/>
            </a:rPr>
            <a:t>904</a:t>
          </a:r>
          <a:r>
            <a:rPr kumimoji="1" lang="ja-JP" altLang="en-US" sz="1400">
              <a:latin typeface="ＭＳ ゴシック" pitchFamily="49" charset="-128"/>
              <a:ea typeface="ＭＳ ゴシック" pitchFamily="49" charset="-128"/>
            </a:rPr>
            <a:t>百万円増の</a:t>
          </a:r>
          <a:r>
            <a:rPr kumimoji="1" lang="en-US" altLang="ja-JP" sz="1400">
              <a:latin typeface="ＭＳ ゴシック" pitchFamily="49" charset="-128"/>
              <a:ea typeface="ＭＳ ゴシック" pitchFamily="49" charset="-128"/>
            </a:rPr>
            <a:t>219</a:t>
          </a:r>
          <a:r>
            <a:rPr kumimoji="1" lang="ja-JP" altLang="en-US" sz="1400">
              <a:latin typeface="ＭＳ ゴシック" pitchFamily="49" charset="-128"/>
              <a:ea typeface="ＭＳ ゴシック" pitchFamily="49" charset="-128"/>
            </a:rPr>
            <a:t>百万円となった。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今後も起債充当事業を厳選し、地方債の発行額を抑制すること等により、将来負担比率の上昇抑制に努める。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財政調整基金等の減少により、前年度と比べて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計画的かつ安定的な財政運営を図るため、光市行財政構造改革推進プランに基づき一定規模の基金を確保し年度間の財源調整に備える。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・光市未来創造基金：市民の連帯の強化及び地域の振興に資する事業の推進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・光市公共施設等整備基金：市の公共施設等の整備等に必要な経費の財源に充てる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・光市漁業振興基金：水産業を振興し、漁業者の経営安定を図る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・光市スポーツ振興基金：スポーツを振興し、市民生活の向上を図る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・光市森林環境基金：市の森林整備及びその促進に関する経費の財源に充てる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・光市庁舎整備基金：本庁舎建替えに必要な財源に充てる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光市庁舎整備基金：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光市公共施設等整備基金：光市公共施設等総合管理計画の期間である令和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年度末までの累計積立額として、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億円を目標に計画的に積立を行う。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法人市民税、固定資産税の減少に加え、経常経費の増加に伴い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今後の社会経済情勢の変動に柔軟に対応できるよう、基金残高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億円の確保を目標とした財政運営に努める。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百万円積立を行ったが、臨時財政対策債の償還により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地方債の償還に備えることで計画的かつ安定的な財政運営を図るため、今後も適切に積立を行う。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0099EAD-5CA6-4E13-928D-037EADD879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A19DA39-C7FA-4995-8611-EDF3EF21F2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27AAB6BC-3F44-47EA-821E-9AC61C0BBD8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C8E0369-F91A-41E1-B215-FC6A67A21E1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C0CD5483-2909-4321-8FEC-00D82ABEDBF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8C3BE722-C29A-43FA-92E5-9DF400DDF1B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AF243146-1915-4E8B-A6E3-9445AE32F13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FACF6F-AF79-469A-AE75-0D553C1E94B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EB3F69D0-0B96-4F12-8141-9BAFDE21F66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EE3F2642-2F77-4E39-BC39-9A4BFD51CA3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CB438284-7385-4E7F-BAE4-AE15CA54E9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1D36800-7F43-450C-8499-F53E0917C64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D71BB93-4CCC-44BE-B5E1-C5949F487ED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E5AFA0CB-0865-4FC2-ACB9-B803F74C3B9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B04AF178-F3E7-46B0-86E6-E83C45FB58E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8A2C080B-8DEB-402B-A151-B0106686F06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95D61395-006C-41EB-857B-6D2F2A10E8D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BC77509-CBC2-44E1-BCD5-EB691A4D48E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148BA53A-FEDA-48C4-A783-159C281FD7A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E0DF3E23-CCF9-43C4-AEBF-29266D64506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1603907D-B83B-486F-8DBB-9CC7C175784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E1D41FAD-BB89-4B6B-95C6-F3D265B59FB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B39EB6D-DADE-49B0-8E7A-A1AC56FFC3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D92EB165-AFB0-453D-A472-F1B8188371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C67FE42-CCFC-4A52-87F4-C8DE4BE25E1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2DD77754-0626-4452-A19D-D67941F08CF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4C161A53-A38A-44C6-BDDC-C060A919B9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C59CF07C-7726-4B49-970D-527E666E557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C6840223-CD82-464F-939D-8E8FAE443A3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C80CE438-0489-4050-9C1B-5738873D88D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81F0EA6-4CAA-4B8C-8533-A7CE85B181A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DAA4B350-363D-479C-8025-1A81B03D70C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20C8795-263E-4360-8FF5-3D64F41A0FB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197D2D52-035C-4C97-9692-5B9F7461259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B81F3B6A-06C4-4C4D-93FF-B008D376EC5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1EFBB03A-ADD7-47A7-9DC1-A3138B274DD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FBFEC4A8-9BD9-4E9A-99F2-7AF85118D63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2B2F7FAD-1E7C-4B81-9C49-644A17C88CC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581A5A54-C349-4B02-9702-989EDDDD200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B3810F3B-DC05-4FEB-846B-C60AFE0A550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9BABE057-7DB9-4412-9A30-8BD8F88271D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5C9CC26C-BB64-4DB5-8721-3BE52B773FA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87A5573-5B30-422F-BF5F-CC079AFEE57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601B03B0-339A-469F-810E-ECB79080F11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779494F5-422D-48E9-84E1-01905FB65C5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64A02FE1-C501-47C6-BC9A-752D17FAC5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B0999E95-5DC1-4B86-ABDF-8DC2AEF62B1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44CF20D8-4F04-4BFA-B347-2083C255B4F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C94F82C-D7D6-4D55-A005-53D3F42A25F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C5906022-9647-4C4B-96B6-BF2FF2C4F1D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F8222220-5424-4A31-BE54-83D9C5A5C16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類似団体、全国平均、山口県平均と比較して高い水準にあ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主な要因は、有形固定資産の新規形成が、減価償却費累計額の割合を上回ったことによる。引き続き、平成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年度策定（令和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月改訂）の公共施設等総合管理計画に基づき、除却や統廃合による保有総量の適正化を図りながら老朽化対策を進めていく。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063D012-1B35-425F-ABCB-4E9760A79F6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C4767F4A-41BE-40C8-B0CD-69781AF8B51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16C44D4E-1431-4D2B-92A2-7E099B7267A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71A729C9-C8E8-4A95-9727-6C494760245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4C816B5D-CF3C-491B-98B7-AFD36AC1E80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CAAD601F-5251-4144-AA50-CCDB7355A8A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18BD399-D7DB-4A68-B4BA-8128CEF3F48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77B38156-2183-4992-9F3B-1EC1627234D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169E4238-B4E3-463A-B90C-820375BE55D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5A38FDEE-319E-4802-8545-06635600535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28B4C735-A37C-4DFE-9D81-53EAA32E0EA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E08B56CA-C320-4799-9C34-880B65C029A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C2D216E4-9555-4795-A84D-B7908D62641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BC283E45-13DE-4FDF-BD8D-4C9ACEC38B0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BC87A785-1126-4969-AED9-A0C5B06759F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853F2A7-DCF9-40D7-8F58-A8892899031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0B8AC25-68D0-4F35-9A08-7CD01D5F9F5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65458E3-0CDA-413F-AB3A-06E93E05BFC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1" name="直線コネクタ 70">
          <a:extLst>
            <a:ext uri="{FF2B5EF4-FFF2-40B4-BE49-F238E27FC236}">
              <a16:creationId xmlns:a16="http://schemas.microsoft.com/office/drawing/2014/main" id="{7AA8386B-04C8-428D-A9CB-87B407E2D2C9}"/>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2" name="有形固定資産減価償却率最小値テキスト">
          <a:extLst>
            <a:ext uri="{FF2B5EF4-FFF2-40B4-BE49-F238E27FC236}">
              <a16:creationId xmlns:a16="http://schemas.microsoft.com/office/drawing/2014/main" id="{BF1F0415-D418-41E8-9B70-1008991361E5}"/>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3" name="直線コネクタ 72">
          <a:extLst>
            <a:ext uri="{FF2B5EF4-FFF2-40B4-BE49-F238E27FC236}">
              <a16:creationId xmlns:a16="http://schemas.microsoft.com/office/drawing/2014/main" id="{D99CD81E-1AFD-43E0-9C25-CE9757581E0D}"/>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4" name="有形固定資産減価償却率最大値テキスト">
          <a:extLst>
            <a:ext uri="{FF2B5EF4-FFF2-40B4-BE49-F238E27FC236}">
              <a16:creationId xmlns:a16="http://schemas.microsoft.com/office/drawing/2014/main" id="{890FAF53-678B-4CE4-8A5F-54A16EE833F4}"/>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5" name="直線コネクタ 74">
          <a:extLst>
            <a:ext uri="{FF2B5EF4-FFF2-40B4-BE49-F238E27FC236}">
              <a16:creationId xmlns:a16="http://schemas.microsoft.com/office/drawing/2014/main" id="{29D49A9E-15AF-4F2B-891B-C3EFDB77C2C4}"/>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6" name="有形固定資産減価償却率平均値テキスト">
          <a:extLst>
            <a:ext uri="{FF2B5EF4-FFF2-40B4-BE49-F238E27FC236}">
              <a16:creationId xmlns:a16="http://schemas.microsoft.com/office/drawing/2014/main" id="{4321BF2B-2325-4159-BEDF-4EF10A674F25}"/>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7" name="フローチャート: 判断 76">
          <a:extLst>
            <a:ext uri="{FF2B5EF4-FFF2-40B4-BE49-F238E27FC236}">
              <a16:creationId xmlns:a16="http://schemas.microsoft.com/office/drawing/2014/main" id="{3E96A277-20E7-42C6-A3DE-CA5862508E48}"/>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8" name="フローチャート: 判断 77">
          <a:extLst>
            <a:ext uri="{FF2B5EF4-FFF2-40B4-BE49-F238E27FC236}">
              <a16:creationId xmlns:a16="http://schemas.microsoft.com/office/drawing/2014/main" id="{00A706C9-DEF8-49A8-AFC2-311EEDE856AE}"/>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9" name="フローチャート: 判断 78">
          <a:extLst>
            <a:ext uri="{FF2B5EF4-FFF2-40B4-BE49-F238E27FC236}">
              <a16:creationId xmlns:a16="http://schemas.microsoft.com/office/drawing/2014/main" id="{EC4F5C2C-C72D-42DA-9168-E8CAFEEC0561}"/>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0" name="フローチャート: 判断 79">
          <a:extLst>
            <a:ext uri="{FF2B5EF4-FFF2-40B4-BE49-F238E27FC236}">
              <a16:creationId xmlns:a16="http://schemas.microsoft.com/office/drawing/2014/main" id="{6D4D6709-A69E-4507-992B-21BBA3CC57DD}"/>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1" name="フローチャート: 判断 80">
          <a:extLst>
            <a:ext uri="{FF2B5EF4-FFF2-40B4-BE49-F238E27FC236}">
              <a16:creationId xmlns:a16="http://schemas.microsoft.com/office/drawing/2014/main" id="{66B0BFFD-FF14-474F-A776-42272BDD6F58}"/>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2D9EBA3-DE26-4925-84DA-7C632F249E8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6BF356A-F1F0-4646-80EF-6BB90760084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C5C4DC2-05D2-4232-8F10-D22296DBB7C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0DB7340-D642-49A7-8AB5-5C704ABF27E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D57E86C-FF4D-40EC-937E-EF9171AC582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114209</xdr:rowOff>
    </xdr:from>
    <xdr:to>
      <xdr:col>23</xdr:col>
      <xdr:colOff>136525</xdr:colOff>
      <xdr:row>32</xdr:row>
      <xdr:rowOff>44359</xdr:rowOff>
    </xdr:to>
    <xdr:sp macro="" textlink="">
      <xdr:nvSpPr>
        <xdr:cNvPr id="87" name="楕円 86">
          <a:extLst>
            <a:ext uri="{FF2B5EF4-FFF2-40B4-BE49-F238E27FC236}">
              <a16:creationId xmlns:a16="http://schemas.microsoft.com/office/drawing/2014/main" id="{ECFB8C0C-367C-4B4A-ADFC-9E08FFF3A77D}"/>
            </a:ext>
          </a:extLst>
        </xdr:cNvPr>
        <xdr:cNvSpPr/>
      </xdr:nvSpPr>
      <xdr:spPr>
        <a:xfrm>
          <a:off x="4711700" y="62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92636</xdr:rowOff>
    </xdr:from>
    <xdr:ext cx="405111" cy="259045"/>
    <xdr:sp macro="" textlink="">
      <xdr:nvSpPr>
        <xdr:cNvPr id="88" name="有形固定資産減価償却率該当値テキスト">
          <a:extLst>
            <a:ext uri="{FF2B5EF4-FFF2-40B4-BE49-F238E27FC236}">
              <a16:creationId xmlns:a16="http://schemas.microsoft.com/office/drawing/2014/main" id="{A559B372-6A05-4B10-81B5-109BB6239B55}"/>
            </a:ext>
          </a:extLst>
        </xdr:cNvPr>
        <xdr:cNvSpPr txBox="1"/>
      </xdr:nvSpPr>
      <xdr:spPr>
        <a:xfrm>
          <a:off x="4813300" y="617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117294</xdr:rowOff>
    </xdr:from>
    <xdr:to>
      <xdr:col>19</xdr:col>
      <xdr:colOff>187325</xdr:colOff>
      <xdr:row>32</xdr:row>
      <xdr:rowOff>47444</xdr:rowOff>
    </xdr:to>
    <xdr:sp macro="" textlink="">
      <xdr:nvSpPr>
        <xdr:cNvPr id="89" name="楕円 88">
          <a:extLst>
            <a:ext uri="{FF2B5EF4-FFF2-40B4-BE49-F238E27FC236}">
              <a16:creationId xmlns:a16="http://schemas.microsoft.com/office/drawing/2014/main" id="{70CEE734-6935-4723-BEA8-33C32E797F23}"/>
            </a:ext>
          </a:extLst>
        </xdr:cNvPr>
        <xdr:cNvSpPr/>
      </xdr:nvSpPr>
      <xdr:spPr>
        <a:xfrm>
          <a:off x="4000500" y="620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165009</xdr:rowOff>
    </xdr:from>
    <xdr:to>
      <xdr:col>23</xdr:col>
      <xdr:colOff>85725</xdr:colOff>
      <xdr:row>31</xdr:row>
      <xdr:rowOff>168094</xdr:rowOff>
    </xdr:to>
    <xdr:cxnSp macro="">
      <xdr:nvCxnSpPr>
        <xdr:cNvPr id="90" name="直線コネクタ 89">
          <a:extLst>
            <a:ext uri="{FF2B5EF4-FFF2-40B4-BE49-F238E27FC236}">
              <a16:creationId xmlns:a16="http://schemas.microsoft.com/office/drawing/2014/main" id="{2DD08084-D114-43EC-AAB0-A1C377CF9D1E}"/>
            </a:ext>
          </a:extLst>
        </xdr:cNvPr>
        <xdr:cNvCxnSpPr/>
      </xdr:nvCxnSpPr>
      <xdr:spPr>
        <a:xfrm flipV="1">
          <a:off x="4051300" y="6251484"/>
          <a:ext cx="7112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80282</xdr:rowOff>
    </xdr:from>
    <xdr:to>
      <xdr:col>15</xdr:col>
      <xdr:colOff>187325</xdr:colOff>
      <xdr:row>32</xdr:row>
      <xdr:rowOff>10432</xdr:rowOff>
    </xdr:to>
    <xdr:sp macro="" textlink="">
      <xdr:nvSpPr>
        <xdr:cNvPr id="91" name="楕円 90">
          <a:extLst>
            <a:ext uri="{FF2B5EF4-FFF2-40B4-BE49-F238E27FC236}">
              <a16:creationId xmlns:a16="http://schemas.microsoft.com/office/drawing/2014/main" id="{6A912541-1EB5-405F-A55B-486095B0684C}"/>
            </a:ext>
          </a:extLst>
        </xdr:cNvPr>
        <xdr:cNvSpPr/>
      </xdr:nvSpPr>
      <xdr:spPr>
        <a:xfrm>
          <a:off x="32385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131082</xdr:rowOff>
    </xdr:from>
    <xdr:to>
      <xdr:col>19</xdr:col>
      <xdr:colOff>136525</xdr:colOff>
      <xdr:row>31</xdr:row>
      <xdr:rowOff>168094</xdr:rowOff>
    </xdr:to>
    <xdr:cxnSp macro="">
      <xdr:nvCxnSpPr>
        <xdr:cNvPr id="92" name="直線コネクタ 91">
          <a:extLst>
            <a:ext uri="{FF2B5EF4-FFF2-40B4-BE49-F238E27FC236}">
              <a16:creationId xmlns:a16="http://schemas.microsoft.com/office/drawing/2014/main" id="{90BAFD66-9F9F-44A3-B126-4A2FAA98219D}"/>
            </a:ext>
          </a:extLst>
        </xdr:cNvPr>
        <xdr:cNvCxnSpPr/>
      </xdr:nvCxnSpPr>
      <xdr:spPr>
        <a:xfrm>
          <a:off x="3289300" y="6217557"/>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37102</xdr:rowOff>
    </xdr:from>
    <xdr:to>
      <xdr:col>11</xdr:col>
      <xdr:colOff>187325</xdr:colOff>
      <xdr:row>31</xdr:row>
      <xdr:rowOff>138702</xdr:rowOff>
    </xdr:to>
    <xdr:sp macro="" textlink="">
      <xdr:nvSpPr>
        <xdr:cNvPr id="93" name="楕円 92">
          <a:extLst>
            <a:ext uri="{FF2B5EF4-FFF2-40B4-BE49-F238E27FC236}">
              <a16:creationId xmlns:a16="http://schemas.microsoft.com/office/drawing/2014/main" id="{D32608D2-DD8D-4AF7-86A0-4FA2E55E064C}"/>
            </a:ext>
          </a:extLst>
        </xdr:cNvPr>
        <xdr:cNvSpPr/>
      </xdr:nvSpPr>
      <xdr:spPr>
        <a:xfrm>
          <a:off x="2476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87902</xdr:rowOff>
    </xdr:from>
    <xdr:to>
      <xdr:col>15</xdr:col>
      <xdr:colOff>136525</xdr:colOff>
      <xdr:row>31</xdr:row>
      <xdr:rowOff>131082</xdr:rowOff>
    </xdr:to>
    <xdr:cxnSp macro="">
      <xdr:nvCxnSpPr>
        <xdr:cNvPr id="94" name="直線コネクタ 93">
          <a:extLst>
            <a:ext uri="{FF2B5EF4-FFF2-40B4-BE49-F238E27FC236}">
              <a16:creationId xmlns:a16="http://schemas.microsoft.com/office/drawing/2014/main" id="{5D864BA7-667F-4863-857B-5C8413E6953D}"/>
            </a:ext>
          </a:extLst>
        </xdr:cNvPr>
        <xdr:cNvCxnSpPr/>
      </xdr:nvCxnSpPr>
      <xdr:spPr>
        <a:xfrm>
          <a:off x="2527300" y="617437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91</xdr:rowOff>
    </xdr:from>
    <xdr:to>
      <xdr:col>7</xdr:col>
      <xdr:colOff>187325</xdr:colOff>
      <xdr:row>31</xdr:row>
      <xdr:rowOff>101691</xdr:rowOff>
    </xdr:to>
    <xdr:sp macro="" textlink="">
      <xdr:nvSpPr>
        <xdr:cNvPr id="95" name="楕円 94">
          <a:extLst>
            <a:ext uri="{FF2B5EF4-FFF2-40B4-BE49-F238E27FC236}">
              <a16:creationId xmlns:a16="http://schemas.microsoft.com/office/drawing/2014/main" id="{7B543A6D-C03E-4370-9DAF-85045D32254F}"/>
            </a:ext>
          </a:extLst>
        </xdr:cNvPr>
        <xdr:cNvSpPr/>
      </xdr:nvSpPr>
      <xdr:spPr>
        <a:xfrm>
          <a:off x="1714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50891</xdr:rowOff>
    </xdr:from>
    <xdr:to>
      <xdr:col>11</xdr:col>
      <xdr:colOff>136525</xdr:colOff>
      <xdr:row>31</xdr:row>
      <xdr:rowOff>87902</xdr:rowOff>
    </xdr:to>
    <xdr:cxnSp macro="">
      <xdr:nvCxnSpPr>
        <xdr:cNvPr id="96" name="直線コネクタ 95">
          <a:extLst>
            <a:ext uri="{FF2B5EF4-FFF2-40B4-BE49-F238E27FC236}">
              <a16:creationId xmlns:a16="http://schemas.microsoft.com/office/drawing/2014/main" id="{FBAF9004-75E5-48AC-9F8C-B388C703E0DD}"/>
            </a:ext>
          </a:extLst>
        </xdr:cNvPr>
        <xdr:cNvCxnSpPr/>
      </xdr:nvCxnSpPr>
      <xdr:spPr>
        <a:xfrm>
          <a:off x="1765300" y="6137366"/>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7" name="n_1aveValue有形固定資産減価償却率">
          <a:extLst>
            <a:ext uri="{FF2B5EF4-FFF2-40B4-BE49-F238E27FC236}">
              <a16:creationId xmlns:a16="http://schemas.microsoft.com/office/drawing/2014/main" id="{A232F312-8658-4A02-A4DB-54FDB5651A57}"/>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8" name="n_2aveValue有形固定資産減価償却率">
          <a:extLst>
            <a:ext uri="{FF2B5EF4-FFF2-40B4-BE49-F238E27FC236}">
              <a16:creationId xmlns:a16="http://schemas.microsoft.com/office/drawing/2014/main" id="{3E8506D6-1365-4C87-85A3-CD9BD7C88076}"/>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9" name="n_3aveValue有形固定資産減価償却率">
          <a:extLst>
            <a:ext uri="{FF2B5EF4-FFF2-40B4-BE49-F238E27FC236}">
              <a16:creationId xmlns:a16="http://schemas.microsoft.com/office/drawing/2014/main" id="{45873ADD-C5EA-4156-AA61-A7F04D3366C2}"/>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0" name="n_4aveValue有形固定資産減価償却率">
          <a:extLst>
            <a:ext uri="{FF2B5EF4-FFF2-40B4-BE49-F238E27FC236}">
              <a16:creationId xmlns:a16="http://schemas.microsoft.com/office/drawing/2014/main" id="{43960D01-8516-4F5D-9903-FE8E968FBD5B}"/>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38571</xdr:rowOff>
    </xdr:from>
    <xdr:ext cx="405111" cy="259045"/>
    <xdr:sp macro="" textlink="">
      <xdr:nvSpPr>
        <xdr:cNvPr id="101" name="n_1mainValue有形固定資産減価償却率">
          <a:extLst>
            <a:ext uri="{FF2B5EF4-FFF2-40B4-BE49-F238E27FC236}">
              <a16:creationId xmlns:a16="http://schemas.microsoft.com/office/drawing/2014/main" id="{CE7364FF-A835-443D-B4E1-3C1629AA9A68}"/>
            </a:ext>
          </a:extLst>
        </xdr:cNvPr>
        <xdr:cNvSpPr txBox="1"/>
      </xdr:nvSpPr>
      <xdr:spPr>
        <a:xfrm>
          <a:off x="3836044" y="6296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1559</xdr:rowOff>
    </xdr:from>
    <xdr:ext cx="405111" cy="259045"/>
    <xdr:sp macro="" textlink="">
      <xdr:nvSpPr>
        <xdr:cNvPr id="102" name="n_2mainValue有形固定資産減価償却率">
          <a:extLst>
            <a:ext uri="{FF2B5EF4-FFF2-40B4-BE49-F238E27FC236}">
              <a16:creationId xmlns:a16="http://schemas.microsoft.com/office/drawing/2014/main" id="{22B37DCF-5C8D-482B-9203-762CD223AE61}"/>
            </a:ext>
          </a:extLst>
        </xdr:cNvPr>
        <xdr:cNvSpPr txBox="1"/>
      </xdr:nvSpPr>
      <xdr:spPr>
        <a:xfrm>
          <a:off x="3086744" y="6259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129829</xdr:rowOff>
    </xdr:from>
    <xdr:ext cx="405111" cy="259045"/>
    <xdr:sp macro="" textlink="">
      <xdr:nvSpPr>
        <xdr:cNvPr id="103" name="n_3mainValue有形固定資産減価償却率">
          <a:extLst>
            <a:ext uri="{FF2B5EF4-FFF2-40B4-BE49-F238E27FC236}">
              <a16:creationId xmlns:a16="http://schemas.microsoft.com/office/drawing/2014/main" id="{DF5E7387-DCE2-4FA2-B19B-2143CB6D7D01}"/>
            </a:ext>
          </a:extLst>
        </xdr:cNvPr>
        <xdr:cNvSpPr txBox="1"/>
      </xdr:nvSpPr>
      <xdr:spPr>
        <a:xfrm>
          <a:off x="2324744" y="62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92818</xdr:rowOff>
    </xdr:from>
    <xdr:ext cx="405111" cy="259045"/>
    <xdr:sp macro="" textlink="">
      <xdr:nvSpPr>
        <xdr:cNvPr id="104" name="n_4mainValue有形固定資産減価償却率">
          <a:extLst>
            <a:ext uri="{FF2B5EF4-FFF2-40B4-BE49-F238E27FC236}">
              <a16:creationId xmlns:a16="http://schemas.microsoft.com/office/drawing/2014/main" id="{7F750058-13EC-414E-B779-C5613BFC3716}"/>
            </a:ext>
          </a:extLst>
        </xdr:cNvPr>
        <xdr:cNvSpPr txBox="1"/>
      </xdr:nvSpPr>
      <xdr:spPr>
        <a:xfrm>
          <a:off x="1562744" y="617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EDC8A025-0145-49E9-9468-07194CEF9C2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5EE71D6-35A6-446A-A72C-929358467F8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F4F0D681-A132-44CB-9284-E658F7723BD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BC673BB6-76D7-45A9-A378-CD8E9BBF350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BF3FEA8-D07D-4A6A-AD54-81CDB14CEA6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18696C5B-4FF2-4712-9621-6DB1BE2CBCB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89A5F69F-5C49-4FF4-9C04-2B8186FB5ED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6FCCC719-8CC1-4F39-B26F-C3454F7F683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4E2BDEA8-9C17-4539-88F5-38BF107185D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8BEB910E-7852-4797-A949-9767B4D1043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DBEFA5C-0E67-4D08-AAEA-D89DB82B6F2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EB9B6479-8EE3-4A08-8711-C480844A972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D35BBDA4-9610-4AC2-AE38-37E3FFA8B87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山口県平均と比較して低い水準にあ</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前年度と比べ</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63.5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類似団体、全国平均と比較して高い水準にある。充当可能基金残高が減少したことなどにより分子を構成する充当可能財源が減少したことなどにより、債務償還比率が上昇した。</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引き続き、市債発行を伴う普通建設事業の厳選により、将来負担額の抑制に努め、歳出の削減を図ることで業務収支の改善に努める。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9297BA9A-5952-40EF-B3AD-73D23912B87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79E706F7-1004-4274-80CE-1C2BF43C53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AD2E3838-5D8B-4435-B8EF-13448BECEF6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1" name="直線コネクタ 120">
          <a:extLst>
            <a:ext uri="{FF2B5EF4-FFF2-40B4-BE49-F238E27FC236}">
              <a16:creationId xmlns:a16="http://schemas.microsoft.com/office/drawing/2014/main" id="{AA41E8D4-288A-4A7A-A9E9-5C78D1141A3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2" name="テキスト ボックス 121">
          <a:extLst>
            <a:ext uri="{FF2B5EF4-FFF2-40B4-BE49-F238E27FC236}">
              <a16:creationId xmlns:a16="http://schemas.microsoft.com/office/drawing/2014/main" id="{EEC824B2-66C1-48FA-8AC5-91C9D3F8591A}"/>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3" name="直線コネクタ 122">
          <a:extLst>
            <a:ext uri="{FF2B5EF4-FFF2-40B4-BE49-F238E27FC236}">
              <a16:creationId xmlns:a16="http://schemas.microsoft.com/office/drawing/2014/main" id="{9FF63187-327C-4CBC-9F06-3C9305B60305}"/>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4" name="テキスト ボックス 123">
          <a:extLst>
            <a:ext uri="{FF2B5EF4-FFF2-40B4-BE49-F238E27FC236}">
              <a16:creationId xmlns:a16="http://schemas.microsoft.com/office/drawing/2014/main" id="{340FB0A4-B579-4963-A494-37CDDA1C6987}"/>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5" name="直線コネクタ 124">
          <a:extLst>
            <a:ext uri="{FF2B5EF4-FFF2-40B4-BE49-F238E27FC236}">
              <a16:creationId xmlns:a16="http://schemas.microsoft.com/office/drawing/2014/main" id="{B5B7D94A-0120-4274-9631-311E8623C502}"/>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6" name="テキスト ボックス 125">
          <a:extLst>
            <a:ext uri="{FF2B5EF4-FFF2-40B4-BE49-F238E27FC236}">
              <a16:creationId xmlns:a16="http://schemas.microsoft.com/office/drawing/2014/main" id="{12A6D069-FB4E-40FC-8372-341EB9B7CD77}"/>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449BCEEE-1AE7-4730-B8AB-EF9FACFB7D2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52AC1836-E351-4599-8DE8-E7FFC183BBE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9" name="直線コネクタ 128">
          <a:extLst>
            <a:ext uri="{FF2B5EF4-FFF2-40B4-BE49-F238E27FC236}">
              <a16:creationId xmlns:a16="http://schemas.microsoft.com/office/drawing/2014/main" id="{43792A28-E708-41EA-89CD-167EBA78DA28}"/>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0" name="テキスト ボックス 129">
          <a:extLst>
            <a:ext uri="{FF2B5EF4-FFF2-40B4-BE49-F238E27FC236}">
              <a16:creationId xmlns:a16="http://schemas.microsoft.com/office/drawing/2014/main" id="{429A034A-7533-4B0E-BDBD-6923399F8399}"/>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1" name="直線コネクタ 130">
          <a:extLst>
            <a:ext uri="{FF2B5EF4-FFF2-40B4-BE49-F238E27FC236}">
              <a16:creationId xmlns:a16="http://schemas.microsoft.com/office/drawing/2014/main" id="{9BC95840-6808-47C4-BF87-3D56DCC20D7C}"/>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2" name="テキスト ボックス 131">
          <a:extLst>
            <a:ext uri="{FF2B5EF4-FFF2-40B4-BE49-F238E27FC236}">
              <a16:creationId xmlns:a16="http://schemas.microsoft.com/office/drawing/2014/main" id="{B0C3FA45-3E6D-45A5-898F-46F5D74AECE5}"/>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3" name="直線コネクタ 132">
          <a:extLst>
            <a:ext uri="{FF2B5EF4-FFF2-40B4-BE49-F238E27FC236}">
              <a16:creationId xmlns:a16="http://schemas.microsoft.com/office/drawing/2014/main" id="{F09AC0E2-3197-404A-BA1B-5FA20A82F33B}"/>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4" name="テキスト ボックス 133">
          <a:extLst>
            <a:ext uri="{FF2B5EF4-FFF2-40B4-BE49-F238E27FC236}">
              <a16:creationId xmlns:a16="http://schemas.microsoft.com/office/drawing/2014/main" id="{99077E87-DFAB-4F00-A378-17AA5CD4B129}"/>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7A9AE76-315E-4760-8510-7074D45C081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67E6121-2DA9-4C7C-BED8-E1E6B23EEF0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7" name="直線コネクタ 136">
          <a:extLst>
            <a:ext uri="{FF2B5EF4-FFF2-40B4-BE49-F238E27FC236}">
              <a16:creationId xmlns:a16="http://schemas.microsoft.com/office/drawing/2014/main" id="{CC0B585D-6809-4607-A744-443A4ACAFEFF}"/>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8" name="債務償還比率最小値テキスト">
          <a:extLst>
            <a:ext uri="{FF2B5EF4-FFF2-40B4-BE49-F238E27FC236}">
              <a16:creationId xmlns:a16="http://schemas.microsoft.com/office/drawing/2014/main" id="{FA7CE60A-946B-4FCA-BA5A-3F7255E65F39}"/>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9" name="直線コネクタ 138">
          <a:extLst>
            <a:ext uri="{FF2B5EF4-FFF2-40B4-BE49-F238E27FC236}">
              <a16:creationId xmlns:a16="http://schemas.microsoft.com/office/drawing/2014/main" id="{82923B87-B2F3-4E39-B960-FF66D71E00A8}"/>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0" name="債務償還比率最大値テキスト">
          <a:extLst>
            <a:ext uri="{FF2B5EF4-FFF2-40B4-BE49-F238E27FC236}">
              <a16:creationId xmlns:a16="http://schemas.microsoft.com/office/drawing/2014/main" id="{A38D20EC-B13E-4B90-B9F9-3D0CFC27612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1" name="直線コネクタ 140">
          <a:extLst>
            <a:ext uri="{FF2B5EF4-FFF2-40B4-BE49-F238E27FC236}">
              <a16:creationId xmlns:a16="http://schemas.microsoft.com/office/drawing/2014/main" id="{D5BD4714-2270-42DA-90D7-265904519985}"/>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42" name="債務償還比率平均値テキスト">
          <a:extLst>
            <a:ext uri="{FF2B5EF4-FFF2-40B4-BE49-F238E27FC236}">
              <a16:creationId xmlns:a16="http://schemas.microsoft.com/office/drawing/2014/main" id="{D8B7A4A1-E65B-4105-B9D5-5B6D9277AFF6}"/>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3" name="フローチャート: 判断 142">
          <a:extLst>
            <a:ext uri="{FF2B5EF4-FFF2-40B4-BE49-F238E27FC236}">
              <a16:creationId xmlns:a16="http://schemas.microsoft.com/office/drawing/2014/main" id="{8087E7DF-8213-4800-A205-FABD6B82FBEA}"/>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4" name="フローチャート: 判断 143">
          <a:extLst>
            <a:ext uri="{FF2B5EF4-FFF2-40B4-BE49-F238E27FC236}">
              <a16:creationId xmlns:a16="http://schemas.microsoft.com/office/drawing/2014/main" id="{624C6546-675C-4F6C-A69C-9EEF88603A3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5" name="フローチャート: 判断 144">
          <a:extLst>
            <a:ext uri="{FF2B5EF4-FFF2-40B4-BE49-F238E27FC236}">
              <a16:creationId xmlns:a16="http://schemas.microsoft.com/office/drawing/2014/main" id="{ED0B5342-832F-4720-9853-7717C9779773}"/>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6" name="フローチャート: 判断 145">
          <a:extLst>
            <a:ext uri="{FF2B5EF4-FFF2-40B4-BE49-F238E27FC236}">
              <a16:creationId xmlns:a16="http://schemas.microsoft.com/office/drawing/2014/main" id="{BCB8F8AE-B85F-4317-B107-3B33B71DDA5F}"/>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7" name="フローチャート: 判断 146">
          <a:extLst>
            <a:ext uri="{FF2B5EF4-FFF2-40B4-BE49-F238E27FC236}">
              <a16:creationId xmlns:a16="http://schemas.microsoft.com/office/drawing/2014/main" id="{61F561CC-66E2-4896-BC5C-8316D50F87CF}"/>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96D4A22-DC9E-42C8-BE57-226087BEAD4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0047B98-3D5E-4C33-BFE1-0B3C4A5B531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17BCD76-D44A-411B-919C-7CDE9238E50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AD00509-B6FE-4B60-8D80-2B6D44E8A6B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9EE77A3-607D-465A-B48A-4794C5EA535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92988</xdr:rowOff>
    </xdr:from>
    <xdr:to>
      <xdr:col>76</xdr:col>
      <xdr:colOff>73025</xdr:colOff>
      <xdr:row>31</xdr:row>
      <xdr:rowOff>23138</xdr:rowOff>
    </xdr:to>
    <xdr:sp macro="" textlink="">
      <xdr:nvSpPr>
        <xdr:cNvPr id="153" name="楕円 152">
          <a:extLst>
            <a:ext uri="{FF2B5EF4-FFF2-40B4-BE49-F238E27FC236}">
              <a16:creationId xmlns:a16="http://schemas.microsoft.com/office/drawing/2014/main" id="{C9739842-9CBA-4E5A-8648-FD5D9B474E36}"/>
            </a:ext>
          </a:extLst>
        </xdr:cNvPr>
        <xdr:cNvSpPr/>
      </xdr:nvSpPr>
      <xdr:spPr>
        <a:xfrm>
          <a:off x="14744700" y="60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71415</xdr:rowOff>
    </xdr:from>
    <xdr:ext cx="469744" cy="259045"/>
    <xdr:sp macro="" textlink="">
      <xdr:nvSpPr>
        <xdr:cNvPr id="154" name="債務償還比率該当値テキスト">
          <a:extLst>
            <a:ext uri="{FF2B5EF4-FFF2-40B4-BE49-F238E27FC236}">
              <a16:creationId xmlns:a16="http://schemas.microsoft.com/office/drawing/2014/main" id="{53206DBF-C47E-40F1-8400-5DA1E1315E08}"/>
            </a:ext>
          </a:extLst>
        </xdr:cNvPr>
        <xdr:cNvSpPr txBox="1"/>
      </xdr:nvSpPr>
      <xdr:spPr>
        <a:xfrm>
          <a:off x="14846300" y="59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7303</xdr:rowOff>
    </xdr:from>
    <xdr:to>
      <xdr:col>72</xdr:col>
      <xdr:colOff>123825</xdr:colOff>
      <xdr:row>30</xdr:row>
      <xdr:rowOff>108903</xdr:rowOff>
    </xdr:to>
    <xdr:sp macro="" textlink="">
      <xdr:nvSpPr>
        <xdr:cNvPr id="155" name="楕円 154">
          <a:extLst>
            <a:ext uri="{FF2B5EF4-FFF2-40B4-BE49-F238E27FC236}">
              <a16:creationId xmlns:a16="http://schemas.microsoft.com/office/drawing/2014/main" id="{24A68AAC-C2A5-437A-A894-C3CB229160AA}"/>
            </a:ext>
          </a:extLst>
        </xdr:cNvPr>
        <xdr:cNvSpPr/>
      </xdr:nvSpPr>
      <xdr:spPr>
        <a:xfrm>
          <a:off x="14033500" y="5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58103</xdr:rowOff>
    </xdr:from>
    <xdr:to>
      <xdr:col>76</xdr:col>
      <xdr:colOff>22225</xdr:colOff>
      <xdr:row>30</xdr:row>
      <xdr:rowOff>143788</xdr:rowOff>
    </xdr:to>
    <xdr:cxnSp macro="">
      <xdr:nvCxnSpPr>
        <xdr:cNvPr id="156" name="直線コネクタ 155">
          <a:extLst>
            <a:ext uri="{FF2B5EF4-FFF2-40B4-BE49-F238E27FC236}">
              <a16:creationId xmlns:a16="http://schemas.microsoft.com/office/drawing/2014/main" id="{DA32A29B-1638-4C05-9E00-B53A648EF7D6}"/>
            </a:ext>
          </a:extLst>
        </xdr:cNvPr>
        <xdr:cNvCxnSpPr/>
      </xdr:nvCxnSpPr>
      <xdr:spPr>
        <a:xfrm>
          <a:off x="14084300" y="5973128"/>
          <a:ext cx="711200" cy="8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72017</xdr:rowOff>
    </xdr:from>
    <xdr:to>
      <xdr:col>68</xdr:col>
      <xdr:colOff>123825</xdr:colOff>
      <xdr:row>30</xdr:row>
      <xdr:rowOff>2167</xdr:rowOff>
    </xdr:to>
    <xdr:sp macro="" textlink="">
      <xdr:nvSpPr>
        <xdr:cNvPr id="157" name="楕円 156">
          <a:extLst>
            <a:ext uri="{FF2B5EF4-FFF2-40B4-BE49-F238E27FC236}">
              <a16:creationId xmlns:a16="http://schemas.microsoft.com/office/drawing/2014/main" id="{4DD77759-0AEF-4AD8-8A4C-E60DACD2AF34}"/>
            </a:ext>
          </a:extLst>
        </xdr:cNvPr>
        <xdr:cNvSpPr/>
      </xdr:nvSpPr>
      <xdr:spPr>
        <a:xfrm>
          <a:off x="13271500" y="58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122817</xdr:rowOff>
    </xdr:from>
    <xdr:to>
      <xdr:col>72</xdr:col>
      <xdr:colOff>73025</xdr:colOff>
      <xdr:row>30</xdr:row>
      <xdr:rowOff>58103</xdr:rowOff>
    </xdr:to>
    <xdr:cxnSp macro="">
      <xdr:nvCxnSpPr>
        <xdr:cNvPr id="158" name="直線コネクタ 157">
          <a:extLst>
            <a:ext uri="{FF2B5EF4-FFF2-40B4-BE49-F238E27FC236}">
              <a16:creationId xmlns:a16="http://schemas.microsoft.com/office/drawing/2014/main" id="{6EFCECCA-1425-463B-A50A-44D480285428}"/>
            </a:ext>
          </a:extLst>
        </xdr:cNvPr>
        <xdr:cNvCxnSpPr/>
      </xdr:nvCxnSpPr>
      <xdr:spPr>
        <a:xfrm>
          <a:off x="13322300" y="5866392"/>
          <a:ext cx="762000" cy="10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158512</xdr:rowOff>
    </xdr:from>
    <xdr:to>
      <xdr:col>64</xdr:col>
      <xdr:colOff>123825</xdr:colOff>
      <xdr:row>30</xdr:row>
      <xdr:rowOff>88662</xdr:rowOff>
    </xdr:to>
    <xdr:sp macro="" textlink="">
      <xdr:nvSpPr>
        <xdr:cNvPr id="159" name="楕円 158">
          <a:extLst>
            <a:ext uri="{FF2B5EF4-FFF2-40B4-BE49-F238E27FC236}">
              <a16:creationId xmlns:a16="http://schemas.microsoft.com/office/drawing/2014/main" id="{ACB07903-ECE6-45FE-B374-CFE7A8E2143C}"/>
            </a:ext>
          </a:extLst>
        </xdr:cNvPr>
        <xdr:cNvSpPr/>
      </xdr:nvSpPr>
      <xdr:spPr>
        <a:xfrm>
          <a:off x="12509500" y="590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122817</xdr:rowOff>
    </xdr:from>
    <xdr:to>
      <xdr:col>68</xdr:col>
      <xdr:colOff>73025</xdr:colOff>
      <xdr:row>30</xdr:row>
      <xdr:rowOff>37862</xdr:rowOff>
    </xdr:to>
    <xdr:cxnSp macro="">
      <xdr:nvCxnSpPr>
        <xdr:cNvPr id="160" name="直線コネクタ 159">
          <a:extLst>
            <a:ext uri="{FF2B5EF4-FFF2-40B4-BE49-F238E27FC236}">
              <a16:creationId xmlns:a16="http://schemas.microsoft.com/office/drawing/2014/main" id="{39882DC6-B380-4540-80C8-FFED6BA4C9C6}"/>
            </a:ext>
          </a:extLst>
        </xdr:cNvPr>
        <xdr:cNvCxnSpPr/>
      </xdr:nvCxnSpPr>
      <xdr:spPr>
        <a:xfrm flipV="1">
          <a:off x="12560300" y="5866392"/>
          <a:ext cx="762000" cy="8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77851</xdr:rowOff>
    </xdr:from>
    <xdr:to>
      <xdr:col>60</xdr:col>
      <xdr:colOff>123825</xdr:colOff>
      <xdr:row>33</xdr:row>
      <xdr:rowOff>8001</xdr:rowOff>
    </xdr:to>
    <xdr:sp macro="" textlink="">
      <xdr:nvSpPr>
        <xdr:cNvPr id="161" name="楕円 160">
          <a:extLst>
            <a:ext uri="{FF2B5EF4-FFF2-40B4-BE49-F238E27FC236}">
              <a16:creationId xmlns:a16="http://schemas.microsoft.com/office/drawing/2014/main" id="{203F2776-F4C0-4DE8-A319-9165E9C984E4}"/>
            </a:ext>
          </a:extLst>
        </xdr:cNvPr>
        <xdr:cNvSpPr/>
      </xdr:nvSpPr>
      <xdr:spPr>
        <a:xfrm>
          <a:off x="117475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37862</xdr:rowOff>
    </xdr:from>
    <xdr:to>
      <xdr:col>64</xdr:col>
      <xdr:colOff>73025</xdr:colOff>
      <xdr:row>32</xdr:row>
      <xdr:rowOff>128651</xdr:rowOff>
    </xdr:to>
    <xdr:cxnSp macro="">
      <xdr:nvCxnSpPr>
        <xdr:cNvPr id="162" name="直線コネクタ 161">
          <a:extLst>
            <a:ext uri="{FF2B5EF4-FFF2-40B4-BE49-F238E27FC236}">
              <a16:creationId xmlns:a16="http://schemas.microsoft.com/office/drawing/2014/main" id="{E42D14A3-049D-4281-A672-DB25E01EAC54}"/>
            </a:ext>
          </a:extLst>
        </xdr:cNvPr>
        <xdr:cNvCxnSpPr/>
      </xdr:nvCxnSpPr>
      <xdr:spPr>
        <a:xfrm flipV="1">
          <a:off x="11798300" y="5952887"/>
          <a:ext cx="762000" cy="43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3" name="n_1aveValue債務償還比率">
          <a:extLst>
            <a:ext uri="{FF2B5EF4-FFF2-40B4-BE49-F238E27FC236}">
              <a16:creationId xmlns:a16="http://schemas.microsoft.com/office/drawing/2014/main" id="{D0595E52-0AE4-41D3-B907-C963C4AD8DC9}"/>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4" name="n_2aveValue債務償還比率">
          <a:extLst>
            <a:ext uri="{FF2B5EF4-FFF2-40B4-BE49-F238E27FC236}">
              <a16:creationId xmlns:a16="http://schemas.microsoft.com/office/drawing/2014/main" id="{AB5824BD-5FE9-4CA2-BF3F-B6ABC1F74C66}"/>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5" name="n_3aveValue債務償還比率">
          <a:extLst>
            <a:ext uri="{FF2B5EF4-FFF2-40B4-BE49-F238E27FC236}">
              <a16:creationId xmlns:a16="http://schemas.microsoft.com/office/drawing/2014/main" id="{ED188BDF-802E-46B3-8234-4B28118B52EB}"/>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6" name="n_4aveValue債務償還比率">
          <a:extLst>
            <a:ext uri="{FF2B5EF4-FFF2-40B4-BE49-F238E27FC236}">
              <a16:creationId xmlns:a16="http://schemas.microsoft.com/office/drawing/2014/main" id="{731CAC3E-7402-446F-96B7-27A90423E12F}"/>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125430</xdr:rowOff>
    </xdr:from>
    <xdr:ext cx="469744" cy="259045"/>
    <xdr:sp macro="" textlink="">
      <xdr:nvSpPr>
        <xdr:cNvPr id="167" name="n_1mainValue債務償還比率">
          <a:extLst>
            <a:ext uri="{FF2B5EF4-FFF2-40B4-BE49-F238E27FC236}">
              <a16:creationId xmlns:a16="http://schemas.microsoft.com/office/drawing/2014/main" id="{55AAF6F8-6281-4016-8F13-2363FB233FC3}"/>
            </a:ext>
          </a:extLst>
        </xdr:cNvPr>
        <xdr:cNvSpPr txBox="1"/>
      </xdr:nvSpPr>
      <xdr:spPr>
        <a:xfrm>
          <a:off x="13836727" y="569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18694</xdr:rowOff>
    </xdr:from>
    <xdr:ext cx="469744" cy="259045"/>
    <xdr:sp macro="" textlink="">
      <xdr:nvSpPr>
        <xdr:cNvPr id="168" name="n_2mainValue債務償還比率">
          <a:extLst>
            <a:ext uri="{FF2B5EF4-FFF2-40B4-BE49-F238E27FC236}">
              <a16:creationId xmlns:a16="http://schemas.microsoft.com/office/drawing/2014/main" id="{DF4865C3-CF2B-45E5-8BA6-9B7630C105E8}"/>
            </a:ext>
          </a:extLst>
        </xdr:cNvPr>
        <xdr:cNvSpPr txBox="1"/>
      </xdr:nvSpPr>
      <xdr:spPr>
        <a:xfrm>
          <a:off x="13087427" y="559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79789</xdr:rowOff>
    </xdr:from>
    <xdr:ext cx="469744" cy="259045"/>
    <xdr:sp macro="" textlink="">
      <xdr:nvSpPr>
        <xdr:cNvPr id="169" name="n_3mainValue債務償還比率">
          <a:extLst>
            <a:ext uri="{FF2B5EF4-FFF2-40B4-BE49-F238E27FC236}">
              <a16:creationId xmlns:a16="http://schemas.microsoft.com/office/drawing/2014/main" id="{408AB205-E3C5-43FB-B612-DCCCF9590430}"/>
            </a:ext>
          </a:extLst>
        </xdr:cNvPr>
        <xdr:cNvSpPr txBox="1"/>
      </xdr:nvSpPr>
      <xdr:spPr>
        <a:xfrm>
          <a:off x="12325427" y="599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170578</xdr:rowOff>
    </xdr:from>
    <xdr:ext cx="469744" cy="259045"/>
    <xdr:sp macro="" textlink="">
      <xdr:nvSpPr>
        <xdr:cNvPr id="170" name="n_4mainValue債務償還比率">
          <a:extLst>
            <a:ext uri="{FF2B5EF4-FFF2-40B4-BE49-F238E27FC236}">
              <a16:creationId xmlns:a16="http://schemas.microsoft.com/office/drawing/2014/main" id="{BE87D70D-D6C2-4350-BCF2-62344E8CC8AF}"/>
            </a:ext>
          </a:extLst>
        </xdr:cNvPr>
        <xdr:cNvSpPr txBox="1"/>
      </xdr:nvSpPr>
      <xdr:spPr>
        <a:xfrm>
          <a:off x="11563427" y="642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CAD5CD-B249-419A-A4F6-95E3C96BF3F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C4F19B4-D65D-425F-B66C-19738370129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63F2C33-EEA5-4CD8-A0E3-848F73E39C0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0DB016B-21EB-42C5-8D27-D019F345AFB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D3DA5C3-A905-4A43-A96E-CD6426518D5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7F0C24C-C9B7-484A-ABE2-EFCF147F9A5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CF13297-F8E7-4084-B685-B10FCC58224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32318B-3BC1-46A1-89B9-8DBF9001D46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09F224-A71E-41C8-A6CF-EFCD4D09A5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79F369-51CB-498E-8268-1867FE7E200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6E6E3E-97A1-41C2-A65C-C6AAE94AFB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D811F2-094D-4048-8BD7-658FA1BF85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14DE9C-8617-4E41-B553-9E57392D6F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D04DEB-4372-4674-8AC8-F7E2851B4FF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5F87BE-489E-4827-8C75-43E6BFBE410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1B6F83-245B-4895-836D-A0FC935D27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9EAB6F-A518-4428-9292-E70E6F5BB25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AC03DD-9C85-49DD-9C8C-D046EB5D68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AC727F-3769-4EA4-A41D-44F84B86E93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67B0EC-0F2E-47F5-9AA7-02FBD91DEF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4CBBE7-E905-4267-AB0D-3741259BC58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7051D96-9E7F-4F8F-A7E8-F7504B1D032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C79F4D-9764-4A29-9515-24ACEC2F6FF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5BCCF5-C498-433A-9C7E-BD0A6E5BE4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61BBA9-5A62-45C9-AD79-2EFED2333EA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DCD6C0-93FA-4199-9EB2-E61112671D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C42233-FBC9-47B2-8859-CCB03A2830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31E72F-208B-4854-A4CC-30B4B34254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0EFD40-2C86-4A53-96EC-F062C10BCF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3593B9-BE5D-494F-9BA1-7A51BDE721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A0E086-4EB4-44A1-BE91-9F504164FC9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E19AA8-1896-48F7-848D-9589748E67C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1D553E-7308-45EC-A5E8-51890F279A9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E9BC4E-B315-400D-A777-65910B0F76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10DC65-E008-4EA5-96CA-188E1D7B79C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95767F-C082-481A-A7B5-90003B7647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7BE677-6E26-4C0F-906E-097D697355B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74EA83-79AD-4F86-A0E5-15DB4B095B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458EE7-48B2-4E54-91AA-800D85FE3C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0864CD-C13E-494F-B494-468B8FAB4C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99B754-1D57-41F1-A0CF-194717A7F8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9B3A09-716C-41C4-8F75-2EA44F65E11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DBBA5ED-B0FD-49F1-8FD8-68DB952321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910398-8247-4EC1-8CBE-C4A51F39F0E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82A834-67C6-445D-8263-D28C711199D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ADAF44-0D28-4288-B851-ADA0A6AA2F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9B971C3-9CE4-46E7-AB52-44EA0B24CD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2910CF-B32B-407B-BE46-4FD0E50065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B1BD4AB-FE03-43A9-AC13-89771CD5220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478AE8C-E49F-4380-855F-D99FF0E057B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889DC0-95F3-41B1-9120-209FA9B200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33234CD-89AC-4E6E-8EB6-1BAE795CF72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D2E0755-57B8-4AA2-8172-C5041BB9383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A38B258-CA44-4B83-A0C3-91BBC7F9C90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8FAF41E-AB28-420B-8654-17245C4B108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E240A1E-04E5-49F8-B716-3B66118B268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10B6636-BA9C-445E-8C71-EC142C2AEA2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A1C4953-226B-491A-8025-6F377839A6D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BA3DABA-78D8-4701-8226-40FF89B593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E0643F-FBC8-4D50-9529-46B49519289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3558158-72E5-4BDD-8122-D80ACA3171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DF3B766D-2313-44F6-9337-39496DD0CB04}"/>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1F9BABCD-DF77-4C86-B945-FB290A14F9EC}"/>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52C2988D-0E18-4F2F-8A37-5CA580A0387A}"/>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8E9EADE-7A4C-4D28-AAEE-A26648C3270E}"/>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646B991-A56E-4B27-BD2B-511EF24AEF92}"/>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BEA66CB2-2F74-4D1D-AA59-8562BCBA8F26}"/>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32D040CA-7E8D-44E2-8FF1-73A4F4C067FD}"/>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5069B8B2-7654-4379-9D9A-C2D15096CEE1}"/>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2EA8FDFE-E697-413F-AB44-6A2D4693B1C5}"/>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3EFD29C8-7587-4AC1-88A1-E8600B22FF03}"/>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918A4689-F416-4EC0-A7EA-F2078C7285FE}"/>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3A7FFD-A3FF-40E2-A3A6-426431167ED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9AFE09-6D3F-4829-8505-1D6116C69CB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A04047-D07B-44D3-9DC8-EBEB87AC44A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0973975-9C73-4B19-8D90-8E1C07C03A1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4E7F3B4-04EE-4280-BD57-2FBC6F3AE5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153035</xdr:rowOff>
    </xdr:from>
    <xdr:to>
      <xdr:col>24</xdr:col>
      <xdr:colOff>114300</xdr:colOff>
      <xdr:row>39</xdr:row>
      <xdr:rowOff>83185</xdr:rowOff>
    </xdr:to>
    <xdr:sp macro="" textlink="">
      <xdr:nvSpPr>
        <xdr:cNvPr id="73" name="楕円 72">
          <a:extLst>
            <a:ext uri="{FF2B5EF4-FFF2-40B4-BE49-F238E27FC236}">
              <a16:creationId xmlns:a16="http://schemas.microsoft.com/office/drawing/2014/main" id="{DEC31B7B-5951-4D4B-B1C1-DD19B83AE5DD}"/>
            </a:ext>
          </a:extLst>
        </xdr:cNvPr>
        <xdr:cNvSpPr/>
      </xdr:nvSpPr>
      <xdr:spPr>
        <a:xfrm>
          <a:off x="45847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131462</xdr:rowOff>
    </xdr:from>
    <xdr:ext cx="405111" cy="259045"/>
    <xdr:sp macro="" textlink="">
      <xdr:nvSpPr>
        <xdr:cNvPr id="74" name="【道路】&#10;有形固定資産減価償却率該当値テキスト">
          <a:extLst>
            <a:ext uri="{FF2B5EF4-FFF2-40B4-BE49-F238E27FC236}">
              <a16:creationId xmlns:a16="http://schemas.microsoft.com/office/drawing/2014/main" id="{9D2399EB-62B0-4892-8788-863DDE452B18}"/>
            </a:ext>
          </a:extLst>
        </xdr:cNvPr>
        <xdr:cNvSpPr txBox="1"/>
      </xdr:nvSpPr>
      <xdr:spPr>
        <a:xfrm>
          <a:off x="4673600"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11CA8673-3DC4-4E17-B712-EE4A0F72F012}"/>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32385</xdr:rowOff>
    </xdr:to>
    <xdr:cxnSp macro="">
      <xdr:nvCxnSpPr>
        <xdr:cNvPr id="76" name="直線コネクタ 75">
          <a:extLst>
            <a:ext uri="{FF2B5EF4-FFF2-40B4-BE49-F238E27FC236}">
              <a16:creationId xmlns:a16="http://schemas.microsoft.com/office/drawing/2014/main" id="{6F978377-213A-4ACA-99E1-B0E25C7DCEB9}"/>
            </a:ext>
          </a:extLst>
        </xdr:cNvPr>
        <xdr:cNvCxnSpPr/>
      </xdr:nvCxnSpPr>
      <xdr:spPr>
        <a:xfrm>
          <a:off x="3797300" y="66827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78740</xdr:rowOff>
    </xdr:from>
    <xdr:to>
      <xdr:col>15</xdr:col>
      <xdr:colOff>101600</xdr:colOff>
      <xdr:row>39</xdr:row>
      <xdr:rowOff>8890</xdr:rowOff>
    </xdr:to>
    <xdr:sp macro="" textlink="">
      <xdr:nvSpPr>
        <xdr:cNvPr id="77" name="楕円 76">
          <a:extLst>
            <a:ext uri="{FF2B5EF4-FFF2-40B4-BE49-F238E27FC236}">
              <a16:creationId xmlns:a16="http://schemas.microsoft.com/office/drawing/2014/main" id="{992F490D-7B4C-486B-BA22-230185D2F12D}"/>
            </a:ext>
          </a:extLst>
        </xdr:cNvPr>
        <xdr:cNvSpPr/>
      </xdr:nvSpPr>
      <xdr:spPr>
        <a:xfrm>
          <a:off x="2857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129540</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53C81F46-DA67-4F63-9298-C7168CC623B1}"/>
            </a:ext>
          </a:extLst>
        </xdr:cNvPr>
        <xdr:cNvCxnSpPr/>
      </xdr:nvCxnSpPr>
      <xdr:spPr>
        <a:xfrm>
          <a:off x="2908300" y="6644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42545</xdr:rowOff>
    </xdr:from>
    <xdr:to>
      <xdr:col>10</xdr:col>
      <xdr:colOff>165100</xdr:colOff>
      <xdr:row>38</xdr:row>
      <xdr:rowOff>144145</xdr:rowOff>
    </xdr:to>
    <xdr:sp macro="" textlink="">
      <xdr:nvSpPr>
        <xdr:cNvPr id="79" name="楕円 78">
          <a:extLst>
            <a:ext uri="{FF2B5EF4-FFF2-40B4-BE49-F238E27FC236}">
              <a16:creationId xmlns:a16="http://schemas.microsoft.com/office/drawing/2014/main" id="{534713EB-5F8A-4705-BDEF-78385385B32D}"/>
            </a:ext>
          </a:extLst>
        </xdr:cNvPr>
        <xdr:cNvSpPr/>
      </xdr:nvSpPr>
      <xdr:spPr>
        <a:xfrm>
          <a:off x="1968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93345</xdr:rowOff>
    </xdr:from>
    <xdr:to>
      <xdr:col>15</xdr:col>
      <xdr:colOff>50800</xdr:colOff>
      <xdr:row>38</xdr:row>
      <xdr:rowOff>129540</xdr:rowOff>
    </xdr:to>
    <xdr:cxnSp macro="">
      <xdr:nvCxnSpPr>
        <xdr:cNvPr id="80" name="直線コネクタ 79">
          <a:extLst>
            <a:ext uri="{FF2B5EF4-FFF2-40B4-BE49-F238E27FC236}">
              <a16:creationId xmlns:a16="http://schemas.microsoft.com/office/drawing/2014/main" id="{FD720CA7-76B3-4545-94BB-C32DCBA197EF}"/>
            </a:ext>
          </a:extLst>
        </xdr:cNvPr>
        <xdr:cNvCxnSpPr/>
      </xdr:nvCxnSpPr>
      <xdr:spPr>
        <a:xfrm>
          <a:off x="2019300" y="66084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6350</xdr:rowOff>
    </xdr:from>
    <xdr:to>
      <xdr:col>6</xdr:col>
      <xdr:colOff>38100</xdr:colOff>
      <xdr:row>38</xdr:row>
      <xdr:rowOff>107950</xdr:rowOff>
    </xdr:to>
    <xdr:sp macro="" textlink="">
      <xdr:nvSpPr>
        <xdr:cNvPr id="81" name="楕円 80">
          <a:extLst>
            <a:ext uri="{FF2B5EF4-FFF2-40B4-BE49-F238E27FC236}">
              <a16:creationId xmlns:a16="http://schemas.microsoft.com/office/drawing/2014/main" id="{CA6038EF-9D42-408E-A3A7-E8E8B347A7E6}"/>
            </a:ext>
          </a:extLst>
        </xdr:cNvPr>
        <xdr:cNvSpPr/>
      </xdr:nvSpPr>
      <xdr:spPr>
        <a:xfrm>
          <a:off x="1079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57150</xdr:rowOff>
    </xdr:from>
    <xdr:to>
      <xdr:col>10</xdr:col>
      <xdr:colOff>114300</xdr:colOff>
      <xdr:row>38</xdr:row>
      <xdr:rowOff>93345</xdr:rowOff>
    </xdr:to>
    <xdr:cxnSp macro="">
      <xdr:nvCxnSpPr>
        <xdr:cNvPr id="82" name="直線コネクタ 81">
          <a:extLst>
            <a:ext uri="{FF2B5EF4-FFF2-40B4-BE49-F238E27FC236}">
              <a16:creationId xmlns:a16="http://schemas.microsoft.com/office/drawing/2014/main" id="{54BBD9D0-77F9-4469-937B-12E16FCBD7A0}"/>
            </a:ext>
          </a:extLst>
        </xdr:cNvPr>
        <xdr:cNvCxnSpPr/>
      </xdr:nvCxnSpPr>
      <xdr:spPr>
        <a:xfrm>
          <a:off x="1130300" y="6572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FB427312-6E12-40B2-935E-5EEB65CCE307}"/>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9B335626-A408-45C0-9703-607D4C2D582F}"/>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C16DD7E0-5B44-4C98-B8C3-1DB4A22CCB62}"/>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2CB3B8A6-2E5A-4A6D-B736-0087ADB67E53}"/>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87" name="n_1mainValue【道路】&#10;有形固定資産減価償却率">
          <a:extLst>
            <a:ext uri="{FF2B5EF4-FFF2-40B4-BE49-F238E27FC236}">
              <a16:creationId xmlns:a16="http://schemas.microsoft.com/office/drawing/2014/main" id="{A7C62D38-166B-470C-9014-07BBBDABFE65}"/>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BC636954-A58F-4900-9EBA-30DD9C4CA7C1}"/>
            </a:ext>
          </a:extLst>
        </xdr:cNvPr>
        <xdr:cNvSpPr txBox="1"/>
      </xdr:nvSpPr>
      <xdr:spPr>
        <a:xfrm>
          <a:off x="2705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135272</xdr:rowOff>
    </xdr:from>
    <xdr:ext cx="405111" cy="259045"/>
    <xdr:sp macro="" textlink="">
      <xdr:nvSpPr>
        <xdr:cNvPr id="89" name="n_3mainValue【道路】&#10;有形固定資産減価償却率">
          <a:extLst>
            <a:ext uri="{FF2B5EF4-FFF2-40B4-BE49-F238E27FC236}">
              <a16:creationId xmlns:a16="http://schemas.microsoft.com/office/drawing/2014/main" id="{B9D44B62-7CE0-4867-A1B8-0B26A68DAA03}"/>
            </a:ext>
          </a:extLst>
        </xdr:cNvPr>
        <xdr:cNvSpPr txBox="1"/>
      </xdr:nvSpPr>
      <xdr:spPr>
        <a:xfrm>
          <a:off x="1816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99077</xdr:rowOff>
    </xdr:from>
    <xdr:ext cx="405111" cy="259045"/>
    <xdr:sp macro="" textlink="">
      <xdr:nvSpPr>
        <xdr:cNvPr id="90" name="n_4mainValue【道路】&#10;有形固定資産減価償却率">
          <a:extLst>
            <a:ext uri="{FF2B5EF4-FFF2-40B4-BE49-F238E27FC236}">
              <a16:creationId xmlns:a16="http://schemas.microsoft.com/office/drawing/2014/main" id="{B3814C1A-73CF-43D9-9996-C6FDD824568E}"/>
            </a:ext>
          </a:extLst>
        </xdr:cNvPr>
        <xdr:cNvSpPr txBox="1"/>
      </xdr:nvSpPr>
      <xdr:spPr>
        <a:xfrm>
          <a:off x="927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FD49A07-2242-4A60-AE4A-FAEDB345B79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0E65A53-F88E-4BB0-8D1C-AB40060F52C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2697F56-A7AE-4D3A-A247-9B881FDF410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62735B2-AA6C-4794-99E7-3E699E812D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F323AC0-3FC7-4485-B24B-BDFBF0CAF02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8909BC3-49ED-4046-9F8D-3DD3D8DBBA3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52B8236-3502-44CB-A67F-9E2278D0B7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20C0CD6-6B91-4D0C-A481-AA4254C551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7EA245A-C3C3-4081-BBF9-0BA01323C5B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77B3381-E963-40CD-83DA-C3BE57282A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C80A241-A1CE-41AC-A895-57012CF37F4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A4CDD8C-0113-466C-A9F5-A6074CAF5CD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ABE0D96-7ECD-4879-AC13-138633C6CCF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A7E1F2F-0D38-4D90-B9CD-D1476683A75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D57E83B-AC5E-43E8-8685-9C02D808ED6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31F1B16-966F-4403-93C1-ECFB8F112AA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FC4CF76-3ADD-4231-953B-1D3EF7EECB7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D53429F-DF8C-46B5-87D1-3B8819EBE78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A1BE25FC-DA47-4774-B00B-2BBE691FDA6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CD978E8-69DB-443C-B89C-EFB71CD3928B}"/>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13D2BF1-BFD6-4C74-B4C9-820CEBCFEEF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960511AA-5963-49CB-8295-90719A7BAFF9}"/>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71E2D1F-AB9C-411E-BD1E-7DE42F5C84F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716F03D9-C98E-41CF-8493-35BF60C146A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5A3AE30-BBBD-4E7C-8987-AD02019E1F9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3D6D4741-476B-4E78-922E-F9B6B8939F54}"/>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64EE4A6A-0B86-44A1-AAEE-E73B12470DA2}"/>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32BACEED-592F-4738-B473-867B58AA02A8}"/>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BA73DFBC-4DBD-4DF2-B284-0E9BC1AF547D}"/>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F202B053-755C-47A0-AB26-D753EF905FD6}"/>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1D5450E0-EE7B-402F-808D-9A200FD4B90C}"/>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283D3E22-DBE4-42B7-B9EA-CE4C7ACC4F8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56F2C8E5-453D-4015-A213-B1B304CC3B78}"/>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D305BD84-FD3E-4EAF-B6FC-2108BDC3685F}"/>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9F7648B3-18DC-46BF-B63D-B390B3847C71}"/>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9A7363AC-3F03-4C8E-A0DC-CAF51BBE6B87}"/>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205C1F9-ABA5-4A91-A3C2-A30807C78C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123455A-52ED-4D5C-85D1-4B630EC72B2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B60F422-D4EB-4FD6-884B-A10BF3BDD2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BEEAD35-949C-4728-A84D-762954ACE97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84CEC9E-0871-4015-A16F-F9ED502AF6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54236</xdr:rowOff>
    </xdr:from>
    <xdr:to>
      <xdr:col>55</xdr:col>
      <xdr:colOff>50800</xdr:colOff>
      <xdr:row>40</xdr:row>
      <xdr:rowOff>155836</xdr:rowOff>
    </xdr:to>
    <xdr:sp macro="" textlink="">
      <xdr:nvSpPr>
        <xdr:cNvPr id="132" name="楕円 131">
          <a:extLst>
            <a:ext uri="{FF2B5EF4-FFF2-40B4-BE49-F238E27FC236}">
              <a16:creationId xmlns:a16="http://schemas.microsoft.com/office/drawing/2014/main" id="{1F13B8EB-1671-4C7F-A854-999A6CB48E89}"/>
            </a:ext>
          </a:extLst>
        </xdr:cNvPr>
        <xdr:cNvSpPr/>
      </xdr:nvSpPr>
      <xdr:spPr>
        <a:xfrm>
          <a:off x="10426700" y="691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32663</xdr:rowOff>
    </xdr:from>
    <xdr:ext cx="534377" cy="259045"/>
    <xdr:sp macro="" textlink="">
      <xdr:nvSpPr>
        <xdr:cNvPr id="133" name="【道路】&#10;一人当たり延長該当値テキスト">
          <a:extLst>
            <a:ext uri="{FF2B5EF4-FFF2-40B4-BE49-F238E27FC236}">
              <a16:creationId xmlns:a16="http://schemas.microsoft.com/office/drawing/2014/main" id="{AF197757-7D17-41F6-9CE8-51774B59FC05}"/>
            </a:ext>
          </a:extLst>
        </xdr:cNvPr>
        <xdr:cNvSpPr txBox="1"/>
      </xdr:nvSpPr>
      <xdr:spPr>
        <a:xfrm>
          <a:off x="10515600" y="68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60016</xdr:rowOff>
    </xdr:from>
    <xdr:to>
      <xdr:col>50</xdr:col>
      <xdr:colOff>165100</xdr:colOff>
      <xdr:row>40</xdr:row>
      <xdr:rowOff>161616</xdr:rowOff>
    </xdr:to>
    <xdr:sp macro="" textlink="">
      <xdr:nvSpPr>
        <xdr:cNvPr id="134" name="楕円 133">
          <a:extLst>
            <a:ext uri="{FF2B5EF4-FFF2-40B4-BE49-F238E27FC236}">
              <a16:creationId xmlns:a16="http://schemas.microsoft.com/office/drawing/2014/main" id="{29B0CF69-54A3-428C-8592-2E48C7967CEE}"/>
            </a:ext>
          </a:extLst>
        </xdr:cNvPr>
        <xdr:cNvSpPr/>
      </xdr:nvSpPr>
      <xdr:spPr>
        <a:xfrm>
          <a:off x="9588500" y="691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105036</xdr:rowOff>
    </xdr:from>
    <xdr:to>
      <xdr:col>55</xdr:col>
      <xdr:colOff>0</xdr:colOff>
      <xdr:row>40</xdr:row>
      <xdr:rowOff>110816</xdr:rowOff>
    </xdr:to>
    <xdr:cxnSp macro="">
      <xdr:nvCxnSpPr>
        <xdr:cNvPr id="135" name="直線コネクタ 134">
          <a:extLst>
            <a:ext uri="{FF2B5EF4-FFF2-40B4-BE49-F238E27FC236}">
              <a16:creationId xmlns:a16="http://schemas.microsoft.com/office/drawing/2014/main" id="{C3BD6627-0A58-46A7-84BF-958257DA9DBA}"/>
            </a:ext>
          </a:extLst>
        </xdr:cNvPr>
        <xdr:cNvCxnSpPr/>
      </xdr:nvCxnSpPr>
      <xdr:spPr>
        <a:xfrm flipV="1">
          <a:off x="9639300" y="6963036"/>
          <a:ext cx="838200" cy="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64098</xdr:rowOff>
    </xdr:from>
    <xdr:to>
      <xdr:col>46</xdr:col>
      <xdr:colOff>38100</xdr:colOff>
      <xdr:row>40</xdr:row>
      <xdr:rowOff>165698</xdr:rowOff>
    </xdr:to>
    <xdr:sp macro="" textlink="">
      <xdr:nvSpPr>
        <xdr:cNvPr id="136" name="楕円 135">
          <a:extLst>
            <a:ext uri="{FF2B5EF4-FFF2-40B4-BE49-F238E27FC236}">
              <a16:creationId xmlns:a16="http://schemas.microsoft.com/office/drawing/2014/main" id="{BFFFBA34-807D-4CD3-A283-980B608BE993}"/>
            </a:ext>
          </a:extLst>
        </xdr:cNvPr>
        <xdr:cNvSpPr/>
      </xdr:nvSpPr>
      <xdr:spPr>
        <a:xfrm>
          <a:off x="8699500" y="692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110816</xdr:rowOff>
    </xdr:from>
    <xdr:to>
      <xdr:col>50</xdr:col>
      <xdr:colOff>114300</xdr:colOff>
      <xdr:row>40</xdr:row>
      <xdr:rowOff>114898</xdr:rowOff>
    </xdr:to>
    <xdr:cxnSp macro="">
      <xdr:nvCxnSpPr>
        <xdr:cNvPr id="137" name="直線コネクタ 136">
          <a:extLst>
            <a:ext uri="{FF2B5EF4-FFF2-40B4-BE49-F238E27FC236}">
              <a16:creationId xmlns:a16="http://schemas.microsoft.com/office/drawing/2014/main" id="{6573DD4D-FA9E-482B-867D-23FE5CD08628}"/>
            </a:ext>
          </a:extLst>
        </xdr:cNvPr>
        <xdr:cNvCxnSpPr/>
      </xdr:nvCxnSpPr>
      <xdr:spPr>
        <a:xfrm flipV="1">
          <a:off x="8750300" y="6968816"/>
          <a:ext cx="8890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67005</xdr:rowOff>
    </xdr:from>
    <xdr:to>
      <xdr:col>41</xdr:col>
      <xdr:colOff>101600</xdr:colOff>
      <xdr:row>40</xdr:row>
      <xdr:rowOff>168605</xdr:rowOff>
    </xdr:to>
    <xdr:sp macro="" textlink="">
      <xdr:nvSpPr>
        <xdr:cNvPr id="138" name="楕円 137">
          <a:extLst>
            <a:ext uri="{FF2B5EF4-FFF2-40B4-BE49-F238E27FC236}">
              <a16:creationId xmlns:a16="http://schemas.microsoft.com/office/drawing/2014/main" id="{3D0DA646-5232-4441-A28F-9F603A072F8B}"/>
            </a:ext>
          </a:extLst>
        </xdr:cNvPr>
        <xdr:cNvSpPr/>
      </xdr:nvSpPr>
      <xdr:spPr>
        <a:xfrm>
          <a:off x="7810500" y="692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114898</xdr:rowOff>
    </xdr:from>
    <xdr:to>
      <xdr:col>45</xdr:col>
      <xdr:colOff>177800</xdr:colOff>
      <xdr:row>40</xdr:row>
      <xdr:rowOff>117805</xdr:rowOff>
    </xdr:to>
    <xdr:cxnSp macro="">
      <xdr:nvCxnSpPr>
        <xdr:cNvPr id="139" name="直線コネクタ 138">
          <a:extLst>
            <a:ext uri="{FF2B5EF4-FFF2-40B4-BE49-F238E27FC236}">
              <a16:creationId xmlns:a16="http://schemas.microsoft.com/office/drawing/2014/main" id="{1256BC65-FF69-4D7E-9789-4FF3BB641715}"/>
            </a:ext>
          </a:extLst>
        </xdr:cNvPr>
        <xdr:cNvCxnSpPr/>
      </xdr:nvCxnSpPr>
      <xdr:spPr>
        <a:xfrm flipV="1">
          <a:off x="7861300" y="6972898"/>
          <a:ext cx="889000" cy="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70761</xdr:rowOff>
    </xdr:from>
    <xdr:to>
      <xdr:col>36</xdr:col>
      <xdr:colOff>165100</xdr:colOff>
      <xdr:row>41</xdr:row>
      <xdr:rowOff>911</xdr:rowOff>
    </xdr:to>
    <xdr:sp macro="" textlink="">
      <xdr:nvSpPr>
        <xdr:cNvPr id="140" name="楕円 139">
          <a:extLst>
            <a:ext uri="{FF2B5EF4-FFF2-40B4-BE49-F238E27FC236}">
              <a16:creationId xmlns:a16="http://schemas.microsoft.com/office/drawing/2014/main" id="{E9DCD8E6-0990-4134-817F-A255A4970C3B}"/>
            </a:ext>
          </a:extLst>
        </xdr:cNvPr>
        <xdr:cNvSpPr/>
      </xdr:nvSpPr>
      <xdr:spPr>
        <a:xfrm>
          <a:off x="6921500" y="692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117805</xdr:rowOff>
    </xdr:from>
    <xdr:to>
      <xdr:col>41</xdr:col>
      <xdr:colOff>50800</xdr:colOff>
      <xdr:row>40</xdr:row>
      <xdr:rowOff>121561</xdr:rowOff>
    </xdr:to>
    <xdr:cxnSp macro="">
      <xdr:nvCxnSpPr>
        <xdr:cNvPr id="141" name="直線コネクタ 140">
          <a:extLst>
            <a:ext uri="{FF2B5EF4-FFF2-40B4-BE49-F238E27FC236}">
              <a16:creationId xmlns:a16="http://schemas.microsoft.com/office/drawing/2014/main" id="{740B3DD7-70D6-4D62-A5D7-311F7D7006AA}"/>
            </a:ext>
          </a:extLst>
        </xdr:cNvPr>
        <xdr:cNvCxnSpPr/>
      </xdr:nvCxnSpPr>
      <xdr:spPr>
        <a:xfrm flipV="1">
          <a:off x="6972300" y="6975805"/>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26878E40-8EA3-4529-9F27-4C5FAEBC16CC}"/>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3F249736-976A-456D-92B3-0EDF61D4AD5B}"/>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AF38F150-3F1B-45F6-A815-3D64ED88EF81}"/>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8D53EF77-D762-4652-BBCC-BA9532D04829}"/>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152743</xdr:rowOff>
    </xdr:from>
    <xdr:ext cx="469744" cy="259045"/>
    <xdr:sp macro="" textlink="">
      <xdr:nvSpPr>
        <xdr:cNvPr id="146" name="n_1mainValue【道路】&#10;一人当たり延長">
          <a:extLst>
            <a:ext uri="{FF2B5EF4-FFF2-40B4-BE49-F238E27FC236}">
              <a16:creationId xmlns:a16="http://schemas.microsoft.com/office/drawing/2014/main" id="{856DD5DD-1221-4A3D-97A6-10BD0ECA45B1}"/>
            </a:ext>
          </a:extLst>
        </xdr:cNvPr>
        <xdr:cNvSpPr txBox="1"/>
      </xdr:nvSpPr>
      <xdr:spPr>
        <a:xfrm>
          <a:off x="9391727" y="701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156825</xdr:rowOff>
    </xdr:from>
    <xdr:ext cx="469744" cy="259045"/>
    <xdr:sp macro="" textlink="">
      <xdr:nvSpPr>
        <xdr:cNvPr id="147" name="n_2mainValue【道路】&#10;一人当たり延長">
          <a:extLst>
            <a:ext uri="{FF2B5EF4-FFF2-40B4-BE49-F238E27FC236}">
              <a16:creationId xmlns:a16="http://schemas.microsoft.com/office/drawing/2014/main" id="{98BB49AA-6975-402E-8747-96B233812FF2}"/>
            </a:ext>
          </a:extLst>
        </xdr:cNvPr>
        <xdr:cNvSpPr txBox="1"/>
      </xdr:nvSpPr>
      <xdr:spPr>
        <a:xfrm>
          <a:off x="8515427" y="701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159732</xdr:rowOff>
    </xdr:from>
    <xdr:ext cx="469744" cy="259045"/>
    <xdr:sp macro="" textlink="">
      <xdr:nvSpPr>
        <xdr:cNvPr id="148" name="n_3mainValue【道路】&#10;一人当たり延長">
          <a:extLst>
            <a:ext uri="{FF2B5EF4-FFF2-40B4-BE49-F238E27FC236}">
              <a16:creationId xmlns:a16="http://schemas.microsoft.com/office/drawing/2014/main" id="{C13F3554-2895-4F18-867F-187043F1EE34}"/>
            </a:ext>
          </a:extLst>
        </xdr:cNvPr>
        <xdr:cNvSpPr txBox="1"/>
      </xdr:nvSpPr>
      <xdr:spPr>
        <a:xfrm>
          <a:off x="7626427" y="701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163488</xdr:rowOff>
    </xdr:from>
    <xdr:ext cx="469744" cy="259045"/>
    <xdr:sp macro="" textlink="">
      <xdr:nvSpPr>
        <xdr:cNvPr id="149" name="n_4mainValue【道路】&#10;一人当たり延長">
          <a:extLst>
            <a:ext uri="{FF2B5EF4-FFF2-40B4-BE49-F238E27FC236}">
              <a16:creationId xmlns:a16="http://schemas.microsoft.com/office/drawing/2014/main" id="{399047E8-E0E6-4921-AA82-6F88673A4CAA}"/>
            </a:ext>
          </a:extLst>
        </xdr:cNvPr>
        <xdr:cNvSpPr txBox="1"/>
      </xdr:nvSpPr>
      <xdr:spPr>
        <a:xfrm>
          <a:off x="6737427" y="702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F9FCA74-3F60-4F6C-8141-5A700E4F17B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963A9CB-767E-4674-B858-97595283FB2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E67205F-A650-49B2-A8B8-0ED4688A4D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2593F6-55B3-4D51-A488-C294B837C72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EEC0E89-A886-4489-B901-9123D6B33E4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3A353AB-85FF-4348-8154-51D86D32B3F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AEA922C-9BF3-42E2-B820-D866A59A1D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C80B477-5B23-431F-8687-2C1F0596632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D9F87A7-2CFF-45A9-B921-4C6705E182C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764E30B-FC22-4DBE-A531-00927CB4FDD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84ECADA-C306-4339-8E82-E82B09DD2BF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FCF384E-E401-4541-A244-AFB568D68E4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75EC104-11EC-4327-BDFB-2D7DD05E39C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AB2BB4C-8326-42DE-8ADD-BEF4FAFA782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3545836-C615-44EA-AE9C-1B08F14498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1C8211B-C40A-4CD9-81FF-7D64C03E166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40D0636-6AE9-4E13-A810-98D02EBE9BE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1BA34413-3100-4927-9CC4-1FD16B66FF8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8204B36-F9D5-46F4-BB7B-1D856D580F6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35F1227-8ECE-41AD-A78E-820B1E755BC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65A1259-A6D3-4FD4-9F7C-E659287EB64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AFEB5E1-0D6C-4FFA-B7CC-FDB90DCC035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4C56893-AEB8-4FFB-ACCB-5FF09468CAB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90E51F0-1FE4-46E8-8D92-660638DD50C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70CECF8-A3FB-4216-9FC9-E5505D3C7C1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2A1EE84-BD70-431D-96B9-82C2ECC9968C}"/>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305F530-13F6-459B-8654-63196D7ECC7B}"/>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458B886-284B-4DE0-8367-AAEFCE8F0295}"/>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2527F2F-0020-4BD2-906E-EE100412E45C}"/>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2B4053C1-E694-4A18-BA09-3BC1E46DA57E}"/>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058B22E-9603-44A1-A267-EEC3DE16D5B1}"/>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5EFFF2B-21B1-41EA-A7E8-3E34E251150E}"/>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EAE46ED-E06A-4133-BF13-8FA3F29A0AFA}"/>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79A39E3C-229D-4B5F-BFAD-768A57C9B906}"/>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1D672DA8-AC5E-4C90-8384-5070AB579F67}"/>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287FF1A8-6896-4F14-9654-A1DD81C5CAF8}"/>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DB9676E-196F-49B3-AD2F-FD27178DD35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8912A0B-4D27-412F-BA6D-A93ED4DE4D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B60273F-FA90-45BB-97DF-862017807E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6E9383C-76E2-42E9-81DF-A1D4E8E65E3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DDF4D4C-134E-40AB-A32C-B98332B7474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22678</xdr:rowOff>
    </xdr:from>
    <xdr:to>
      <xdr:col>24</xdr:col>
      <xdr:colOff>114300</xdr:colOff>
      <xdr:row>62</xdr:row>
      <xdr:rowOff>124278</xdr:rowOff>
    </xdr:to>
    <xdr:sp macro="" textlink="">
      <xdr:nvSpPr>
        <xdr:cNvPr id="191" name="楕円 190">
          <a:extLst>
            <a:ext uri="{FF2B5EF4-FFF2-40B4-BE49-F238E27FC236}">
              <a16:creationId xmlns:a16="http://schemas.microsoft.com/office/drawing/2014/main" id="{18F9B9D2-443B-499D-B28A-C800E9170CE1}"/>
            </a:ext>
          </a:extLst>
        </xdr:cNvPr>
        <xdr:cNvSpPr/>
      </xdr:nvSpPr>
      <xdr:spPr>
        <a:xfrm>
          <a:off x="45847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07E80DE-7706-49E0-B03E-6BC490235CC1}"/>
            </a:ext>
          </a:extLst>
        </xdr:cNvPr>
        <xdr:cNvSpPr txBox="1"/>
      </xdr:nvSpPr>
      <xdr:spPr>
        <a:xfrm>
          <a:off x="4673600"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19413</xdr:rowOff>
    </xdr:from>
    <xdr:to>
      <xdr:col>20</xdr:col>
      <xdr:colOff>38100</xdr:colOff>
      <xdr:row>62</xdr:row>
      <xdr:rowOff>121013</xdr:rowOff>
    </xdr:to>
    <xdr:sp macro="" textlink="">
      <xdr:nvSpPr>
        <xdr:cNvPr id="193" name="楕円 192">
          <a:extLst>
            <a:ext uri="{FF2B5EF4-FFF2-40B4-BE49-F238E27FC236}">
              <a16:creationId xmlns:a16="http://schemas.microsoft.com/office/drawing/2014/main" id="{23ACDA4B-CD40-4BC1-A9A9-FA4FB965CABA}"/>
            </a:ext>
          </a:extLst>
        </xdr:cNvPr>
        <xdr:cNvSpPr/>
      </xdr:nvSpPr>
      <xdr:spPr>
        <a:xfrm>
          <a:off x="3746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70213</xdr:rowOff>
    </xdr:from>
    <xdr:to>
      <xdr:col>24</xdr:col>
      <xdr:colOff>63500</xdr:colOff>
      <xdr:row>62</xdr:row>
      <xdr:rowOff>73478</xdr:rowOff>
    </xdr:to>
    <xdr:cxnSp macro="">
      <xdr:nvCxnSpPr>
        <xdr:cNvPr id="194" name="直線コネクタ 193">
          <a:extLst>
            <a:ext uri="{FF2B5EF4-FFF2-40B4-BE49-F238E27FC236}">
              <a16:creationId xmlns:a16="http://schemas.microsoft.com/office/drawing/2014/main" id="{1D85693B-80F7-4554-B968-11A527A6DF22}"/>
            </a:ext>
          </a:extLst>
        </xdr:cNvPr>
        <xdr:cNvCxnSpPr/>
      </xdr:nvCxnSpPr>
      <xdr:spPr>
        <a:xfrm>
          <a:off x="3797300" y="1070011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169635</xdr:rowOff>
    </xdr:from>
    <xdr:to>
      <xdr:col>15</xdr:col>
      <xdr:colOff>101600</xdr:colOff>
      <xdr:row>62</xdr:row>
      <xdr:rowOff>99785</xdr:rowOff>
    </xdr:to>
    <xdr:sp macro="" textlink="">
      <xdr:nvSpPr>
        <xdr:cNvPr id="195" name="楕円 194">
          <a:extLst>
            <a:ext uri="{FF2B5EF4-FFF2-40B4-BE49-F238E27FC236}">
              <a16:creationId xmlns:a16="http://schemas.microsoft.com/office/drawing/2014/main" id="{6716C550-8A39-4F68-B6D1-06A8876B5924}"/>
            </a:ext>
          </a:extLst>
        </xdr:cNvPr>
        <xdr:cNvSpPr/>
      </xdr:nvSpPr>
      <xdr:spPr>
        <a:xfrm>
          <a:off x="2857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48985</xdr:rowOff>
    </xdr:from>
    <xdr:to>
      <xdr:col>19</xdr:col>
      <xdr:colOff>177800</xdr:colOff>
      <xdr:row>62</xdr:row>
      <xdr:rowOff>70213</xdr:rowOff>
    </xdr:to>
    <xdr:cxnSp macro="">
      <xdr:nvCxnSpPr>
        <xdr:cNvPr id="196" name="直線コネクタ 195">
          <a:extLst>
            <a:ext uri="{FF2B5EF4-FFF2-40B4-BE49-F238E27FC236}">
              <a16:creationId xmlns:a16="http://schemas.microsoft.com/office/drawing/2014/main" id="{067A1865-7175-4F92-8FA3-4C045D331017}"/>
            </a:ext>
          </a:extLst>
        </xdr:cNvPr>
        <xdr:cNvCxnSpPr/>
      </xdr:nvCxnSpPr>
      <xdr:spPr>
        <a:xfrm>
          <a:off x="2908300" y="1067888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97" name="楕円 196">
          <a:extLst>
            <a:ext uri="{FF2B5EF4-FFF2-40B4-BE49-F238E27FC236}">
              <a16:creationId xmlns:a16="http://schemas.microsoft.com/office/drawing/2014/main" id="{5962FE6C-E564-4938-8063-9EEC2D364B6F}"/>
            </a:ext>
          </a:extLst>
        </xdr:cNvPr>
        <xdr:cNvSpPr/>
      </xdr:nvSpPr>
      <xdr:spPr>
        <a:xfrm>
          <a:off x="1968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39188</xdr:rowOff>
    </xdr:from>
    <xdr:to>
      <xdr:col>15</xdr:col>
      <xdr:colOff>50800</xdr:colOff>
      <xdr:row>62</xdr:row>
      <xdr:rowOff>48985</xdr:rowOff>
    </xdr:to>
    <xdr:cxnSp macro="">
      <xdr:nvCxnSpPr>
        <xdr:cNvPr id="198" name="直線コネクタ 197">
          <a:extLst>
            <a:ext uri="{FF2B5EF4-FFF2-40B4-BE49-F238E27FC236}">
              <a16:creationId xmlns:a16="http://schemas.microsoft.com/office/drawing/2014/main" id="{C3B00DEA-3998-4106-9789-C63C31321D3F}"/>
            </a:ext>
          </a:extLst>
        </xdr:cNvPr>
        <xdr:cNvCxnSpPr/>
      </xdr:nvCxnSpPr>
      <xdr:spPr>
        <a:xfrm>
          <a:off x="2019300" y="106690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9" name="楕円 198">
          <a:extLst>
            <a:ext uri="{FF2B5EF4-FFF2-40B4-BE49-F238E27FC236}">
              <a16:creationId xmlns:a16="http://schemas.microsoft.com/office/drawing/2014/main" id="{DCAB8DC1-8390-4634-AE83-F4694383D78F}"/>
            </a:ext>
          </a:extLst>
        </xdr:cNvPr>
        <xdr:cNvSpPr/>
      </xdr:nvSpPr>
      <xdr:spPr>
        <a:xfrm>
          <a:off x="1079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22860</xdr:rowOff>
    </xdr:from>
    <xdr:to>
      <xdr:col>10</xdr:col>
      <xdr:colOff>114300</xdr:colOff>
      <xdr:row>62</xdr:row>
      <xdr:rowOff>39188</xdr:rowOff>
    </xdr:to>
    <xdr:cxnSp macro="">
      <xdr:nvCxnSpPr>
        <xdr:cNvPr id="200" name="直線コネクタ 199">
          <a:extLst>
            <a:ext uri="{FF2B5EF4-FFF2-40B4-BE49-F238E27FC236}">
              <a16:creationId xmlns:a16="http://schemas.microsoft.com/office/drawing/2014/main" id="{9D1D32E1-589A-4980-ABA4-EB4FA721E7B7}"/>
            </a:ext>
          </a:extLst>
        </xdr:cNvPr>
        <xdr:cNvCxnSpPr/>
      </xdr:nvCxnSpPr>
      <xdr:spPr>
        <a:xfrm>
          <a:off x="1130300" y="106527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52CA610-DDD8-4562-92E9-ED24537339B8}"/>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B929928-E670-4221-8DBF-D118AB6B1459}"/>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433C946-A8BB-441D-9F4E-A967D5A83A2F}"/>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94DAA75-554A-4854-A402-82B9D06F8C6A}"/>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112140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14F1593F-09F5-4087-8337-F4C455545854}"/>
            </a:ext>
          </a:extLst>
        </xdr:cNvPr>
        <xdr:cNvSpPr txBox="1"/>
      </xdr:nvSpPr>
      <xdr:spPr>
        <a:xfrm>
          <a:off x="35820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90912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E405E77-328C-42B5-BA77-784F56A3050C}"/>
            </a:ext>
          </a:extLst>
        </xdr:cNvPr>
        <xdr:cNvSpPr txBox="1"/>
      </xdr:nvSpPr>
      <xdr:spPr>
        <a:xfrm>
          <a:off x="2705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0B07655-234C-4899-95AE-C8C2703F0804}"/>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D87F9F7-61B5-4551-BCC7-AF0D5548903E}"/>
            </a:ext>
          </a:extLst>
        </xdr:cNvPr>
        <xdr:cNvSpPr txBox="1"/>
      </xdr:nvSpPr>
      <xdr:spPr>
        <a:xfrm>
          <a:off x="927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32E5DEA-E8CB-4875-A870-44B5111669F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9B1849A-7FCF-4219-AA86-ADA55D0D448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F6FABE7-C6C9-4A88-BCF0-89275DF112D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A857215-5698-4CB5-9C98-6AB4C79D150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F1EFA25-74AC-4C95-8DA0-F9EF49B6BDA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C7B3BE6-E785-41B4-9E87-3A54706E5D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D3D6B4A-6BFC-41AB-9D27-AD26639B6B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09A0BC1-C480-4458-9B23-277E8359E1C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4206971-FC46-44E2-BA66-22CFA540765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9B9DE05-C924-4CF6-8561-0879E0DF03C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5D98D7A-01D5-431E-969D-12686864D41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35742CB-8C82-41E0-9A34-342BB269880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801077E-CEF6-4E0F-992A-8ADF8DD972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E9D09CED-7A8D-4072-9373-DDF560C1569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C43152E-825C-438A-B639-BC204E20A8D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D0A87DCC-35FE-45BB-AD6A-BCA789A3865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2C8E647-A290-4DE1-A37B-47D924FABF3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A4D0037-F282-4278-A446-C07821BE224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6817005-88BF-4CB3-A8AB-FE93E417068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6CF3F1B-4711-489C-95F6-2BE9A31F5EA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4A1F357-12D3-4D0B-A813-30499675FD5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63279AB-6864-49B7-B064-287C974284F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5104266-D344-4407-98C8-BE21BF2A6EF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60D7BBC2-0801-45FE-BE15-AB0B0CA36762}"/>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FE79B6A1-58FE-4932-AEBB-62E73BCCC39C}"/>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807C05A9-FB01-4E54-AFDE-7F38F1F9C89D}"/>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CE51D99-71F4-41A1-860D-AEA98DB9BE64}"/>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2A6FF7A7-B809-4923-827D-97BB59F38B16}"/>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4104DB6-F9C7-41D7-9787-73DD2F531B80}"/>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747F7926-40FC-40AA-A0D2-BA5910DC9334}"/>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D36D1954-073D-46E3-A223-A2216BD7D2F5}"/>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EB2BA4B7-AAEB-4CEA-B511-DC8C70BC523A}"/>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92C05D-334A-486B-922E-CB592311DC5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EFB760E0-2514-49F2-99DD-C60E5A127C63}"/>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C7FF39-14A2-4CFC-9D27-CAFAB294DD7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0E5EFC-4E70-413B-A1B1-F10903C11C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D31BA8F-8324-4369-A517-DB66FC91D27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08FF98C-D50A-4677-8846-6EC462DB471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2472B2F-D712-471A-B4C2-7C3790D546D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86859</xdr:rowOff>
    </xdr:from>
    <xdr:to>
      <xdr:col>55</xdr:col>
      <xdr:colOff>50800</xdr:colOff>
      <xdr:row>63</xdr:row>
      <xdr:rowOff>17009</xdr:rowOff>
    </xdr:to>
    <xdr:sp macro="" textlink="">
      <xdr:nvSpPr>
        <xdr:cNvPr id="248" name="楕円 247">
          <a:extLst>
            <a:ext uri="{FF2B5EF4-FFF2-40B4-BE49-F238E27FC236}">
              <a16:creationId xmlns:a16="http://schemas.microsoft.com/office/drawing/2014/main" id="{B16F707E-EA46-46E2-8B2B-CF314CE7CBB3}"/>
            </a:ext>
          </a:extLst>
        </xdr:cNvPr>
        <xdr:cNvSpPr/>
      </xdr:nvSpPr>
      <xdr:spPr>
        <a:xfrm>
          <a:off x="10426700" y="1071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65286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268C273-E801-4408-90F2-12071BB5D6C6}"/>
            </a:ext>
          </a:extLst>
        </xdr:cNvPr>
        <xdr:cNvSpPr txBox="1"/>
      </xdr:nvSpPr>
      <xdr:spPr>
        <a:xfrm>
          <a:off x="10515600" y="10695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95841</xdr:rowOff>
    </xdr:from>
    <xdr:to>
      <xdr:col>50</xdr:col>
      <xdr:colOff>165100</xdr:colOff>
      <xdr:row>63</xdr:row>
      <xdr:rowOff>25991</xdr:rowOff>
    </xdr:to>
    <xdr:sp macro="" textlink="">
      <xdr:nvSpPr>
        <xdr:cNvPr id="250" name="楕円 249">
          <a:extLst>
            <a:ext uri="{FF2B5EF4-FFF2-40B4-BE49-F238E27FC236}">
              <a16:creationId xmlns:a16="http://schemas.microsoft.com/office/drawing/2014/main" id="{A5982A66-22CB-4D4E-A0AD-94630E99E80F}"/>
            </a:ext>
          </a:extLst>
        </xdr:cNvPr>
        <xdr:cNvSpPr/>
      </xdr:nvSpPr>
      <xdr:spPr>
        <a:xfrm>
          <a:off x="9588500" y="1072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137659</xdr:rowOff>
    </xdr:from>
    <xdr:to>
      <xdr:col>55</xdr:col>
      <xdr:colOff>0</xdr:colOff>
      <xdr:row>62</xdr:row>
      <xdr:rowOff>146641</xdr:rowOff>
    </xdr:to>
    <xdr:cxnSp macro="">
      <xdr:nvCxnSpPr>
        <xdr:cNvPr id="251" name="直線コネクタ 250">
          <a:extLst>
            <a:ext uri="{FF2B5EF4-FFF2-40B4-BE49-F238E27FC236}">
              <a16:creationId xmlns:a16="http://schemas.microsoft.com/office/drawing/2014/main" id="{5476E00B-4586-4295-A7CD-B55CFD28C741}"/>
            </a:ext>
          </a:extLst>
        </xdr:cNvPr>
        <xdr:cNvCxnSpPr/>
      </xdr:nvCxnSpPr>
      <xdr:spPr>
        <a:xfrm flipV="1">
          <a:off x="9639300" y="10767559"/>
          <a:ext cx="83820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99183</xdr:rowOff>
    </xdr:from>
    <xdr:to>
      <xdr:col>46</xdr:col>
      <xdr:colOff>38100</xdr:colOff>
      <xdr:row>63</xdr:row>
      <xdr:rowOff>29333</xdr:rowOff>
    </xdr:to>
    <xdr:sp macro="" textlink="">
      <xdr:nvSpPr>
        <xdr:cNvPr id="252" name="楕円 251">
          <a:extLst>
            <a:ext uri="{FF2B5EF4-FFF2-40B4-BE49-F238E27FC236}">
              <a16:creationId xmlns:a16="http://schemas.microsoft.com/office/drawing/2014/main" id="{81DB8882-FF6C-4A23-8413-734729456845}"/>
            </a:ext>
          </a:extLst>
        </xdr:cNvPr>
        <xdr:cNvSpPr/>
      </xdr:nvSpPr>
      <xdr:spPr>
        <a:xfrm>
          <a:off x="8699500" y="1072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146641</xdr:rowOff>
    </xdr:from>
    <xdr:to>
      <xdr:col>50</xdr:col>
      <xdr:colOff>114300</xdr:colOff>
      <xdr:row>62</xdr:row>
      <xdr:rowOff>149983</xdr:rowOff>
    </xdr:to>
    <xdr:cxnSp macro="">
      <xdr:nvCxnSpPr>
        <xdr:cNvPr id="253" name="直線コネクタ 252">
          <a:extLst>
            <a:ext uri="{FF2B5EF4-FFF2-40B4-BE49-F238E27FC236}">
              <a16:creationId xmlns:a16="http://schemas.microsoft.com/office/drawing/2014/main" id="{B0EF4F34-5E4B-4062-BBF3-7E2A7C8C595F}"/>
            </a:ext>
          </a:extLst>
        </xdr:cNvPr>
        <xdr:cNvCxnSpPr/>
      </xdr:nvCxnSpPr>
      <xdr:spPr>
        <a:xfrm flipV="1">
          <a:off x="8750300" y="10776541"/>
          <a:ext cx="889000" cy="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104124</xdr:rowOff>
    </xdr:from>
    <xdr:to>
      <xdr:col>41</xdr:col>
      <xdr:colOff>101600</xdr:colOff>
      <xdr:row>63</xdr:row>
      <xdr:rowOff>34274</xdr:rowOff>
    </xdr:to>
    <xdr:sp macro="" textlink="">
      <xdr:nvSpPr>
        <xdr:cNvPr id="254" name="楕円 253">
          <a:extLst>
            <a:ext uri="{FF2B5EF4-FFF2-40B4-BE49-F238E27FC236}">
              <a16:creationId xmlns:a16="http://schemas.microsoft.com/office/drawing/2014/main" id="{8C5E6C1C-4F55-4E89-9492-976EA9ED0B92}"/>
            </a:ext>
          </a:extLst>
        </xdr:cNvPr>
        <xdr:cNvSpPr/>
      </xdr:nvSpPr>
      <xdr:spPr>
        <a:xfrm>
          <a:off x="7810500" y="1073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149983</xdr:rowOff>
    </xdr:from>
    <xdr:to>
      <xdr:col>45</xdr:col>
      <xdr:colOff>177800</xdr:colOff>
      <xdr:row>62</xdr:row>
      <xdr:rowOff>154924</xdr:rowOff>
    </xdr:to>
    <xdr:cxnSp macro="">
      <xdr:nvCxnSpPr>
        <xdr:cNvPr id="255" name="直線コネクタ 254">
          <a:extLst>
            <a:ext uri="{FF2B5EF4-FFF2-40B4-BE49-F238E27FC236}">
              <a16:creationId xmlns:a16="http://schemas.microsoft.com/office/drawing/2014/main" id="{1423BBC1-51E8-45DC-8202-770C7CFAA5AE}"/>
            </a:ext>
          </a:extLst>
        </xdr:cNvPr>
        <xdr:cNvCxnSpPr/>
      </xdr:nvCxnSpPr>
      <xdr:spPr>
        <a:xfrm flipV="1">
          <a:off x="7861300" y="10779883"/>
          <a:ext cx="889000" cy="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106680</xdr:rowOff>
    </xdr:from>
    <xdr:to>
      <xdr:col>36</xdr:col>
      <xdr:colOff>165100</xdr:colOff>
      <xdr:row>63</xdr:row>
      <xdr:rowOff>36830</xdr:rowOff>
    </xdr:to>
    <xdr:sp macro="" textlink="">
      <xdr:nvSpPr>
        <xdr:cNvPr id="256" name="楕円 255">
          <a:extLst>
            <a:ext uri="{FF2B5EF4-FFF2-40B4-BE49-F238E27FC236}">
              <a16:creationId xmlns:a16="http://schemas.microsoft.com/office/drawing/2014/main" id="{9B9F4028-13D6-4658-8AB8-745B2CD7E62B}"/>
            </a:ext>
          </a:extLst>
        </xdr:cNvPr>
        <xdr:cNvSpPr/>
      </xdr:nvSpPr>
      <xdr:spPr>
        <a:xfrm>
          <a:off x="6921500" y="107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154924</xdr:rowOff>
    </xdr:from>
    <xdr:to>
      <xdr:col>41</xdr:col>
      <xdr:colOff>50800</xdr:colOff>
      <xdr:row>62</xdr:row>
      <xdr:rowOff>157480</xdr:rowOff>
    </xdr:to>
    <xdr:cxnSp macro="">
      <xdr:nvCxnSpPr>
        <xdr:cNvPr id="257" name="直線コネクタ 256">
          <a:extLst>
            <a:ext uri="{FF2B5EF4-FFF2-40B4-BE49-F238E27FC236}">
              <a16:creationId xmlns:a16="http://schemas.microsoft.com/office/drawing/2014/main" id="{28893D27-06F4-474C-B979-CA75B806A761}"/>
            </a:ext>
          </a:extLst>
        </xdr:cNvPr>
        <xdr:cNvCxnSpPr/>
      </xdr:nvCxnSpPr>
      <xdr:spPr>
        <a:xfrm flipV="1">
          <a:off x="6972300" y="10784824"/>
          <a:ext cx="8890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1953BAD-2351-4239-8477-3A2E4BDF3FD2}"/>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4C4E65C-31B1-4A3F-95CB-D3DCEBCF3F54}"/>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D17E543-ED89-40AF-BD73-0C33424EBFAE}"/>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72E7986-5D51-4CD4-B703-2B29C451C4A1}"/>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17118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2A0F207-4DE9-4545-9906-FDEDA774AB7A}"/>
            </a:ext>
          </a:extLst>
        </xdr:cNvPr>
        <xdr:cNvSpPr txBox="1"/>
      </xdr:nvSpPr>
      <xdr:spPr>
        <a:xfrm>
          <a:off x="9327095" y="10818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20460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E7964C4-ECBD-432D-BA34-44CB60BA62FC}"/>
            </a:ext>
          </a:extLst>
        </xdr:cNvPr>
        <xdr:cNvSpPr txBox="1"/>
      </xdr:nvSpPr>
      <xdr:spPr>
        <a:xfrm>
          <a:off x="8450795" y="1082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25401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7014FA8-73CE-43EA-89D4-0669C6EA09BA}"/>
            </a:ext>
          </a:extLst>
        </xdr:cNvPr>
        <xdr:cNvSpPr txBox="1"/>
      </xdr:nvSpPr>
      <xdr:spPr>
        <a:xfrm>
          <a:off x="7561795" y="1082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27957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7CBE44D-6CD2-4A7D-8B9E-51853C27317E}"/>
            </a:ext>
          </a:extLst>
        </xdr:cNvPr>
        <xdr:cNvSpPr txBox="1"/>
      </xdr:nvSpPr>
      <xdr:spPr>
        <a:xfrm>
          <a:off x="6672795" y="1082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2B2683B-F69B-4009-A1A6-338D3A90EE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30E23B6-9E6F-4C79-BD34-459742C4C05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2F63212-1104-438D-82F2-103F61FA98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93D6BC8-C83B-419D-920B-4D751D13527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6848AB5-105D-476E-B6FC-2141CE59C1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B065CD2-A0F2-446C-A380-BC942D8216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A9F89BD-2258-4D02-BAC2-DA964B48798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DBCA807-3AD0-49E4-A248-3723B2D8A39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690770C-9035-4DC4-B86B-DF7557596CA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16B3844-34AF-4A64-9DB9-4AD1857FA06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31DFC62-100A-4C36-8FC6-A0011CE02BC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780ABF0-16C0-4DBD-AF2A-4B4406F8992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A7A1EEB-2479-47EE-A24A-BA35C2472C0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3817EA9-B54E-4C51-87D7-014EB57250D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A3A80AF-D0FC-4532-9418-7D1744145A1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BDC3780-D002-4D3D-BFA4-0EF50F784A5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79D9478-6A2C-4B94-8FB6-0B5B819A1E3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30CFB7A-BBBA-433C-8D8C-5217761C92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9E2BAE1-6503-4A0E-81AF-798ADFBA1B6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EA8645E-06CB-4CC4-9FAD-E07064BAE2C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459860F-1B35-4AD3-AF2E-7BB84F5188E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B751C6D-F056-4F16-A136-98B8A5CCE19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1BC8462-27DF-4FF1-80E3-C7A132C3841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B1C1034-3DEF-48FF-9D1E-BB727EDABD0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F690ACDB-DFC1-4C1F-A9E3-E9598EB69F4A}"/>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93F31E6B-1AEB-42EC-B754-20E91B847BD5}"/>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8FFEEFFD-93F6-462B-8B86-C4497343C89D}"/>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F4F02C8-1578-435C-8BF8-8C44AA0FBBF8}"/>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2C521C09-D20D-4A97-AA26-D921439DDF1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7B371CA-219B-48D8-B3F0-B5FB9CFBFA94}"/>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EA9A434D-4FBB-4F35-B035-0B94E962271E}"/>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FE886899-E760-48B2-8CB9-D7FA1317D6E5}"/>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355A022A-B736-409F-B4E7-388F3F213C59}"/>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958CE7EC-7CBF-4DBA-928F-1BC367F12EBB}"/>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7C05A4C-F695-4562-A969-2F305DFF9165}"/>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BDFF2D2-8E1D-4DC5-B995-6482FB9BFF6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74DF2D9-8EFA-4299-BECA-A0A7F991BE7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5B7037C-9D66-4221-A4F2-B4FBF133B60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1C0B61C-72C5-43ED-9746-A84942DD5B5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6F13814-BC95-4049-82B7-6EE06A87CB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107314</xdr:rowOff>
    </xdr:from>
    <xdr:to>
      <xdr:col>24</xdr:col>
      <xdr:colOff>114300</xdr:colOff>
      <xdr:row>84</xdr:row>
      <xdr:rowOff>37464</xdr:rowOff>
    </xdr:to>
    <xdr:sp macro="" textlink="">
      <xdr:nvSpPr>
        <xdr:cNvPr id="306" name="楕円 305">
          <a:extLst>
            <a:ext uri="{FF2B5EF4-FFF2-40B4-BE49-F238E27FC236}">
              <a16:creationId xmlns:a16="http://schemas.microsoft.com/office/drawing/2014/main" id="{3F9E9672-06B0-4065-80A7-E596687FE512}"/>
            </a:ext>
          </a:extLst>
        </xdr:cNvPr>
        <xdr:cNvSpPr/>
      </xdr:nvSpPr>
      <xdr:spPr>
        <a:xfrm>
          <a:off x="45847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85741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06DCB5D-74BA-49E7-AA3E-51177BA12218}"/>
            </a:ext>
          </a:extLst>
        </xdr:cNvPr>
        <xdr:cNvSpPr txBox="1"/>
      </xdr:nvSpPr>
      <xdr:spPr>
        <a:xfrm>
          <a:off x="4673600"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90170</xdr:rowOff>
    </xdr:from>
    <xdr:to>
      <xdr:col>20</xdr:col>
      <xdr:colOff>38100</xdr:colOff>
      <xdr:row>84</xdr:row>
      <xdr:rowOff>20320</xdr:rowOff>
    </xdr:to>
    <xdr:sp macro="" textlink="">
      <xdr:nvSpPr>
        <xdr:cNvPr id="308" name="楕円 307">
          <a:extLst>
            <a:ext uri="{FF2B5EF4-FFF2-40B4-BE49-F238E27FC236}">
              <a16:creationId xmlns:a16="http://schemas.microsoft.com/office/drawing/2014/main" id="{506693B2-3D86-490E-A9B6-33EB79846FD7}"/>
            </a:ext>
          </a:extLst>
        </xdr:cNvPr>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83</xdr:row>
      <xdr:rowOff>158114</xdr:rowOff>
    </xdr:to>
    <xdr:cxnSp macro="">
      <xdr:nvCxnSpPr>
        <xdr:cNvPr id="309" name="直線コネクタ 308">
          <a:extLst>
            <a:ext uri="{FF2B5EF4-FFF2-40B4-BE49-F238E27FC236}">
              <a16:creationId xmlns:a16="http://schemas.microsoft.com/office/drawing/2014/main" id="{5721277C-A7FF-45FF-AFB0-A5C2159FEB50}"/>
            </a:ext>
          </a:extLst>
        </xdr:cNvPr>
        <xdr:cNvCxnSpPr/>
      </xdr:nvCxnSpPr>
      <xdr:spPr>
        <a:xfrm>
          <a:off x="3797300" y="1437132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69214</xdr:rowOff>
    </xdr:from>
    <xdr:to>
      <xdr:col>15</xdr:col>
      <xdr:colOff>101600</xdr:colOff>
      <xdr:row>83</xdr:row>
      <xdr:rowOff>170814</xdr:rowOff>
    </xdr:to>
    <xdr:sp macro="" textlink="">
      <xdr:nvSpPr>
        <xdr:cNvPr id="310" name="楕円 309">
          <a:extLst>
            <a:ext uri="{FF2B5EF4-FFF2-40B4-BE49-F238E27FC236}">
              <a16:creationId xmlns:a16="http://schemas.microsoft.com/office/drawing/2014/main" id="{A750A94D-471D-4C54-BEA7-0C2DE5586CAD}"/>
            </a:ext>
          </a:extLst>
        </xdr:cNvPr>
        <xdr:cNvSpPr/>
      </xdr:nvSpPr>
      <xdr:spPr>
        <a:xfrm>
          <a:off x="2857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120014</xdr:rowOff>
    </xdr:from>
    <xdr:to>
      <xdr:col>19</xdr:col>
      <xdr:colOff>177800</xdr:colOff>
      <xdr:row>83</xdr:row>
      <xdr:rowOff>140970</xdr:rowOff>
    </xdr:to>
    <xdr:cxnSp macro="">
      <xdr:nvCxnSpPr>
        <xdr:cNvPr id="311" name="直線コネクタ 310">
          <a:extLst>
            <a:ext uri="{FF2B5EF4-FFF2-40B4-BE49-F238E27FC236}">
              <a16:creationId xmlns:a16="http://schemas.microsoft.com/office/drawing/2014/main" id="{F3DA9F79-C050-42AB-8DF1-DDA27FA8578D}"/>
            </a:ext>
          </a:extLst>
        </xdr:cNvPr>
        <xdr:cNvCxnSpPr/>
      </xdr:nvCxnSpPr>
      <xdr:spPr>
        <a:xfrm>
          <a:off x="2908300" y="143503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57786</xdr:rowOff>
    </xdr:from>
    <xdr:to>
      <xdr:col>10</xdr:col>
      <xdr:colOff>165100</xdr:colOff>
      <xdr:row>83</xdr:row>
      <xdr:rowOff>159386</xdr:rowOff>
    </xdr:to>
    <xdr:sp macro="" textlink="">
      <xdr:nvSpPr>
        <xdr:cNvPr id="312" name="楕円 311">
          <a:extLst>
            <a:ext uri="{FF2B5EF4-FFF2-40B4-BE49-F238E27FC236}">
              <a16:creationId xmlns:a16="http://schemas.microsoft.com/office/drawing/2014/main" id="{4F338EBD-A08B-475B-B671-5D9B26DCE4A7}"/>
            </a:ext>
          </a:extLst>
        </xdr:cNvPr>
        <xdr:cNvSpPr/>
      </xdr:nvSpPr>
      <xdr:spPr>
        <a:xfrm>
          <a:off x="1968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108586</xdr:rowOff>
    </xdr:from>
    <xdr:to>
      <xdr:col>15</xdr:col>
      <xdr:colOff>50800</xdr:colOff>
      <xdr:row>83</xdr:row>
      <xdr:rowOff>120014</xdr:rowOff>
    </xdr:to>
    <xdr:cxnSp macro="">
      <xdr:nvCxnSpPr>
        <xdr:cNvPr id="313" name="直線コネクタ 312">
          <a:extLst>
            <a:ext uri="{FF2B5EF4-FFF2-40B4-BE49-F238E27FC236}">
              <a16:creationId xmlns:a16="http://schemas.microsoft.com/office/drawing/2014/main" id="{A604EC19-25FB-4FFF-A1F1-524A89032F2A}"/>
            </a:ext>
          </a:extLst>
        </xdr:cNvPr>
        <xdr:cNvCxnSpPr/>
      </xdr:nvCxnSpPr>
      <xdr:spPr>
        <a:xfrm>
          <a:off x="2019300" y="143389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105411</xdr:rowOff>
    </xdr:from>
    <xdr:to>
      <xdr:col>6</xdr:col>
      <xdr:colOff>38100</xdr:colOff>
      <xdr:row>84</xdr:row>
      <xdr:rowOff>35561</xdr:rowOff>
    </xdr:to>
    <xdr:sp macro="" textlink="">
      <xdr:nvSpPr>
        <xdr:cNvPr id="314" name="楕円 313">
          <a:extLst>
            <a:ext uri="{FF2B5EF4-FFF2-40B4-BE49-F238E27FC236}">
              <a16:creationId xmlns:a16="http://schemas.microsoft.com/office/drawing/2014/main" id="{48C5435F-5245-4FB4-BF3B-6452A55B2785}"/>
            </a:ext>
          </a:extLst>
        </xdr:cNvPr>
        <xdr:cNvSpPr/>
      </xdr:nvSpPr>
      <xdr:spPr>
        <a:xfrm>
          <a:off x="1079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108586</xdr:rowOff>
    </xdr:from>
    <xdr:to>
      <xdr:col>10</xdr:col>
      <xdr:colOff>114300</xdr:colOff>
      <xdr:row>83</xdr:row>
      <xdr:rowOff>156211</xdr:rowOff>
    </xdr:to>
    <xdr:cxnSp macro="">
      <xdr:nvCxnSpPr>
        <xdr:cNvPr id="315" name="直線コネクタ 314">
          <a:extLst>
            <a:ext uri="{FF2B5EF4-FFF2-40B4-BE49-F238E27FC236}">
              <a16:creationId xmlns:a16="http://schemas.microsoft.com/office/drawing/2014/main" id="{D5F5C3D7-84CA-4BD1-86CD-1CFEDD5D5928}"/>
            </a:ext>
          </a:extLst>
        </xdr:cNvPr>
        <xdr:cNvCxnSpPr/>
      </xdr:nvCxnSpPr>
      <xdr:spPr>
        <a:xfrm flipV="1">
          <a:off x="1130300" y="143389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C7DD81F5-99F7-49F1-90EE-2D1DF4E77A39}"/>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3A8FCF6E-9E87-45B9-9555-09520897B9F7}"/>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F9C85D09-4412-4BC8-882A-66ECCB02F4E9}"/>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5709ACF7-9A23-4821-9A1A-714A976B1E26}"/>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11447</xdr:rowOff>
    </xdr:from>
    <xdr:ext cx="405111" cy="259045"/>
    <xdr:sp macro="" textlink="">
      <xdr:nvSpPr>
        <xdr:cNvPr id="320" name="n_1mainValue【公営住宅】&#10;有形固定資産減価償却率">
          <a:extLst>
            <a:ext uri="{FF2B5EF4-FFF2-40B4-BE49-F238E27FC236}">
              <a16:creationId xmlns:a16="http://schemas.microsoft.com/office/drawing/2014/main" id="{9B4066DA-8C8D-4357-9E69-0BB8FF0FFDF8}"/>
            </a:ext>
          </a:extLst>
        </xdr:cNvPr>
        <xdr:cNvSpPr txBox="1"/>
      </xdr:nvSpPr>
      <xdr:spPr>
        <a:xfrm>
          <a:off x="35820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161941</xdr:rowOff>
    </xdr:from>
    <xdr:ext cx="405111" cy="259045"/>
    <xdr:sp macro="" textlink="">
      <xdr:nvSpPr>
        <xdr:cNvPr id="321" name="n_2mainValue【公営住宅】&#10;有形固定資産減価償却率">
          <a:extLst>
            <a:ext uri="{FF2B5EF4-FFF2-40B4-BE49-F238E27FC236}">
              <a16:creationId xmlns:a16="http://schemas.microsoft.com/office/drawing/2014/main" id="{3589EBBF-FB62-48D1-A76E-282C7929F4D1}"/>
            </a:ext>
          </a:extLst>
        </xdr:cNvPr>
        <xdr:cNvSpPr txBox="1"/>
      </xdr:nvSpPr>
      <xdr:spPr>
        <a:xfrm>
          <a:off x="2705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150513</xdr:rowOff>
    </xdr:from>
    <xdr:ext cx="405111" cy="259045"/>
    <xdr:sp macro="" textlink="">
      <xdr:nvSpPr>
        <xdr:cNvPr id="322" name="n_3mainValue【公営住宅】&#10;有形固定資産減価償却率">
          <a:extLst>
            <a:ext uri="{FF2B5EF4-FFF2-40B4-BE49-F238E27FC236}">
              <a16:creationId xmlns:a16="http://schemas.microsoft.com/office/drawing/2014/main" id="{79B451C7-C14E-4E8E-9CDC-48E464B3C430}"/>
            </a:ext>
          </a:extLst>
        </xdr:cNvPr>
        <xdr:cNvSpPr txBox="1"/>
      </xdr:nvSpPr>
      <xdr:spPr>
        <a:xfrm>
          <a:off x="1816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26688</xdr:rowOff>
    </xdr:from>
    <xdr:ext cx="405111" cy="259045"/>
    <xdr:sp macro="" textlink="">
      <xdr:nvSpPr>
        <xdr:cNvPr id="323" name="n_4mainValue【公営住宅】&#10;有形固定資産減価償却率">
          <a:extLst>
            <a:ext uri="{FF2B5EF4-FFF2-40B4-BE49-F238E27FC236}">
              <a16:creationId xmlns:a16="http://schemas.microsoft.com/office/drawing/2014/main" id="{05F2206A-0E58-4953-9B11-23A6E7493703}"/>
            </a:ext>
          </a:extLst>
        </xdr:cNvPr>
        <xdr:cNvSpPr txBox="1"/>
      </xdr:nvSpPr>
      <xdr:spPr>
        <a:xfrm>
          <a:off x="9277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8626ADE-78ED-4C4C-BADC-CD6AF27F3A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DA7FE55-1BF3-4E29-8936-925DCDE0684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F5E5351-D4CC-478C-A92B-D427F7C058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590AA1C-FAD6-490F-A9C0-5DE8D7CABBE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41AFD2A-84C3-41A5-B8B4-A56B0A961D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0382877-3AC1-4792-94DE-6BEDC3A839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88A60C0-39AE-4003-BCE7-48A6D6806C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1BCD143-0E44-4E63-828F-87BB6E898E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F8BECAF-FC44-4D47-824C-6D6C5992342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A33272F-8233-4DC7-9B80-9C446484271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F08D2598-B695-4540-A035-3BCADB39236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9BE47265-4D90-442F-B1A5-0948F00AC17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662B4E69-BC9A-4BDA-94EF-670B955ACE3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8145CF75-DB12-4963-A6FF-A6594EEC25B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E8F14375-310E-4B01-ABEB-F6D1B3FA035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CFB6430-7E21-4F64-A5CD-2B4738CCA77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3C72A22-FAAB-4CFA-AC4C-94B11427558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F45F0C9E-3F2A-4D3A-8DE9-F31C7348BC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F25DC2F-825B-4B29-957B-4253C5C7D3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8495065-4618-4A62-8E42-01DC3D574D3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5B4353F-E297-494E-931C-BD9B055647F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9C28C4B-C7E9-426E-8D4F-C1FBA5202F8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CE934552-7EAC-4736-8994-D840051F977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82EDBAE2-1A98-435A-AB85-474550EE58F3}"/>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59EB2EDC-3530-4460-B395-DF6D74E1A718}"/>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423CCBDE-B494-4ABC-92DE-D092739B8F23}"/>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34200C43-A375-4899-855E-B0C582D95E52}"/>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9B001694-3C9A-4DA4-ACBA-914D8B4991C2}"/>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8B973E98-FEF6-47CE-AC9A-F9925E2341FB}"/>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338C5866-ECC0-4AAB-AC40-0F93F91AD17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F0D4F9B2-3DA8-4D2A-A481-F14EAF08ED4B}"/>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71AF977E-C3D9-4FBD-93C2-CF910D126F6D}"/>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8F15134C-6A61-460F-901C-7597D3B3E042}"/>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885C0C81-100F-400C-BD6E-92FE17E99CC1}"/>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356366E-B222-47D9-A392-CE300D3F620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4DB410C-47D0-4D5A-A37F-D7E19138242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8C986E1-397D-45D8-AF70-B16BA41082D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FFCE665-4BFF-43EB-B82A-9666186B07E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5D535E1-4684-480C-975E-382898BE6E4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64643</xdr:rowOff>
    </xdr:from>
    <xdr:to>
      <xdr:col>55</xdr:col>
      <xdr:colOff>50800</xdr:colOff>
      <xdr:row>83</xdr:row>
      <xdr:rowOff>166243</xdr:rowOff>
    </xdr:to>
    <xdr:sp macro="" textlink="">
      <xdr:nvSpPr>
        <xdr:cNvPr id="363" name="楕円 362">
          <a:extLst>
            <a:ext uri="{FF2B5EF4-FFF2-40B4-BE49-F238E27FC236}">
              <a16:creationId xmlns:a16="http://schemas.microsoft.com/office/drawing/2014/main" id="{AE3654DA-37A1-455C-B207-298589D425E4}"/>
            </a:ext>
          </a:extLst>
        </xdr:cNvPr>
        <xdr:cNvSpPr/>
      </xdr:nvSpPr>
      <xdr:spPr>
        <a:xfrm>
          <a:off x="10426700" y="142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87520</xdr:rowOff>
    </xdr:from>
    <xdr:ext cx="469744" cy="259045"/>
    <xdr:sp macro="" textlink="">
      <xdr:nvSpPr>
        <xdr:cNvPr id="364" name="【公営住宅】&#10;一人当たり面積該当値テキスト">
          <a:extLst>
            <a:ext uri="{FF2B5EF4-FFF2-40B4-BE49-F238E27FC236}">
              <a16:creationId xmlns:a16="http://schemas.microsoft.com/office/drawing/2014/main" id="{8113C4F3-AE31-454B-AC59-E2A2E61D380F}"/>
            </a:ext>
          </a:extLst>
        </xdr:cNvPr>
        <xdr:cNvSpPr txBox="1"/>
      </xdr:nvSpPr>
      <xdr:spPr>
        <a:xfrm>
          <a:off x="10515600" y="141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71501</xdr:rowOff>
    </xdr:from>
    <xdr:to>
      <xdr:col>50</xdr:col>
      <xdr:colOff>165100</xdr:colOff>
      <xdr:row>84</xdr:row>
      <xdr:rowOff>1651</xdr:rowOff>
    </xdr:to>
    <xdr:sp macro="" textlink="">
      <xdr:nvSpPr>
        <xdr:cNvPr id="365" name="楕円 364">
          <a:extLst>
            <a:ext uri="{FF2B5EF4-FFF2-40B4-BE49-F238E27FC236}">
              <a16:creationId xmlns:a16="http://schemas.microsoft.com/office/drawing/2014/main" id="{C0952D5F-1755-46C5-9E98-068BCA4C3858}"/>
            </a:ext>
          </a:extLst>
        </xdr:cNvPr>
        <xdr:cNvSpPr/>
      </xdr:nvSpPr>
      <xdr:spPr>
        <a:xfrm>
          <a:off x="9588500" y="1430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115443</xdr:rowOff>
    </xdr:from>
    <xdr:to>
      <xdr:col>55</xdr:col>
      <xdr:colOff>0</xdr:colOff>
      <xdr:row>83</xdr:row>
      <xdr:rowOff>122301</xdr:rowOff>
    </xdr:to>
    <xdr:cxnSp macro="">
      <xdr:nvCxnSpPr>
        <xdr:cNvPr id="366" name="直線コネクタ 365">
          <a:extLst>
            <a:ext uri="{FF2B5EF4-FFF2-40B4-BE49-F238E27FC236}">
              <a16:creationId xmlns:a16="http://schemas.microsoft.com/office/drawing/2014/main" id="{2420A63D-6CB1-410B-AD2D-FC9146F61E7B}"/>
            </a:ext>
          </a:extLst>
        </xdr:cNvPr>
        <xdr:cNvCxnSpPr/>
      </xdr:nvCxnSpPr>
      <xdr:spPr>
        <a:xfrm flipV="1">
          <a:off x="9639300" y="14345793"/>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76454</xdr:rowOff>
    </xdr:from>
    <xdr:to>
      <xdr:col>46</xdr:col>
      <xdr:colOff>38100</xdr:colOff>
      <xdr:row>84</xdr:row>
      <xdr:rowOff>6604</xdr:rowOff>
    </xdr:to>
    <xdr:sp macro="" textlink="">
      <xdr:nvSpPr>
        <xdr:cNvPr id="367" name="楕円 366">
          <a:extLst>
            <a:ext uri="{FF2B5EF4-FFF2-40B4-BE49-F238E27FC236}">
              <a16:creationId xmlns:a16="http://schemas.microsoft.com/office/drawing/2014/main" id="{F4D27996-6C67-43A6-A257-E14FCC0E840A}"/>
            </a:ext>
          </a:extLst>
        </xdr:cNvPr>
        <xdr:cNvSpPr/>
      </xdr:nvSpPr>
      <xdr:spPr>
        <a:xfrm>
          <a:off x="86995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122301</xdr:rowOff>
    </xdr:from>
    <xdr:to>
      <xdr:col>50</xdr:col>
      <xdr:colOff>114300</xdr:colOff>
      <xdr:row>83</xdr:row>
      <xdr:rowOff>127254</xdr:rowOff>
    </xdr:to>
    <xdr:cxnSp macro="">
      <xdr:nvCxnSpPr>
        <xdr:cNvPr id="368" name="直線コネクタ 367">
          <a:extLst>
            <a:ext uri="{FF2B5EF4-FFF2-40B4-BE49-F238E27FC236}">
              <a16:creationId xmlns:a16="http://schemas.microsoft.com/office/drawing/2014/main" id="{C729EDA2-92DC-4F82-85E1-0BE78E973A49}"/>
            </a:ext>
          </a:extLst>
        </xdr:cNvPr>
        <xdr:cNvCxnSpPr/>
      </xdr:nvCxnSpPr>
      <xdr:spPr>
        <a:xfrm flipV="1">
          <a:off x="8750300" y="1435265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69596</xdr:rowOff>
    </xdr:from>
    <xdr:to>
      <xdr:col>41</xdr:col>
      <xdr:colOff>101600</xdr:colOff>
      <xdr:row>83</xdr:row>
      <xdr:rowOff>171196</xdr:rowOff>
    </xdr:to>
    <xdr:sp macro="" textlink="">
      <xdr:nvSpPr>
        <xdr:cNvPr id="369" name="楕円 368">
          <a:extLst>
            <a:ext uri="{FF2B5EF4-FFF2-40B4-BE49-F238E27FC236}">
              <a16:creationId xmlns:a16="http://schemas.microsoft.com/office/drawing/2014/main" id="{42D607FD-8AB9-45C5-9614-EE12B0199B68}"/>
            </a:ext>
          </a:extLst>
        </xdr:cNvPr>
        <xdr:cNvSpPr/>
      </xdr:nvSpPr>
      <xdr:spPr>
        <a:xfrm>
          <a:off x="7810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120396</xdr:rowOff>
    </xdr:from>
    <xdr:to>
      <xdr:col>45</xdr:col>
      <xdr:colOff>177800</xdr:colOff>
      <xdr:row>83</xdr:row>
      <xdr:rowOff>127254</xdr:rowOff>
    </xdr:to>
    <xdr:cxnSp macro="">
      <xdr:nvCxnSpPr>
        <xdr:cNvPr id="370" name="直線コネクタ 369">
          <a:extLst>
            <a:ext uri="{FF2B5EF4-FFF2-40B4-BE49-F238E27FC236}">
              <a16:creationId xmlns:a16="http://schemas.microsoft.com/office/drawing/2014/main" id="{21E222B2-EF6C-419F-BFA4-ED292ED73044}"/>
            </a:ext>
          </a:extLst>
        </xdr:cNvPr>
        <xdr:cNvCxnSpPr/>
      </xdr:nvCxnSpPr>
      <xdr:spPr>
        <a:xfrm>
          <a:off x="7861300" y="143507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81407</xdr:rowOff>
    </xdr:from>
    <xdr:to>
      <xdr:col>36</xdr:col>
      <xdr:colOff>165100</xdr:colOff>
      <xdr:row>84</xdr:row>
      <xdr:rowOff>11557</xdr:rowOff>
    </xdr:to>
    <xdr:sp macro="" textlink="">
      <xdr:nvSpPr>
        <xdr:cNvPr id="371" name="楕円 370">
          <a:extLst>
            <a:ext uri="{FF2B5EF4-FFF2-40B4-BE49-F238E27FC236}">
              <a16:creationId xmlns:a16="http://schemas.microsoft.com/office/drawing/2014/main" id="{73C27A9E-2B3A-47F1-90AF-7079CBC30432}"/>
            </a:ext>
          </a:extLst>
        </xdr:cNvPr>
        <xdr:cNvSpPr/>
      </xdr:nvSpPr>
      <xdr:spPr>
        <a:xfrm>
          <a:off x="6921500" y="143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120396</xdr:rowOff>
    </xdr:from>
    <xdr:to>
      <xdr:col>41</xdr:col>
      <xdr:colOff>50800</xdr:colOff>
      <xdr:row>83</xdr:row>
      <xdr:rowOff>132207</xdr:rowOff>
    </xdr:to>
    <xdr:cxnSp macro="">
      <xdr:nvCxnSpPr>
        <xdr:cNvPr id="372" name="直線コネクタ 371">
          <a:extLst>
            <a:ext uri="{FF2B5EF4-FFF2-40B4-BE49-F238E27FC236}">
              <a16:creationId xmlns:a16="http://schemas.microsoft.com/office/drawing/2014/main" id="{9A2CE0F7-A9D3-492D-9BD4-09279E76D1D8}"/>
            </a:ext>
          </a:extLst>
        </xdr:cNvPr>
        <xdr:cNvCxnSpPr/>
      </xdr:nvCxnSpPr>
      <xdr:spPr>
        <a:xfrm flipV="1">
          <a:off x="6972300" y="14350746"/>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85088B57-43C0-4D98-B95E-D3AA48E40730}"/>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AFB4549D-F2F1-4040-A6B6-38D960B53D3B}"/>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FA997933-B936-47CE-9256-787B670173DC}"/>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BD427E13-0F88-4FBD-81A7-69D1ACABF7FD}"/>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18178</xdr:rowOff>
    </xdr:from>
    <xdr:ext cx="469744" cy="259045"/>
    <xdr:sp macro="" textlink="">
      <xdr:nvSpPr>
        <xdr:cNvPr id="377" name="n_1mainValue【公営住宅】&#10;一人当たり面積">
          <a:extLst>
            <a:ext uri="{FF2B5EF4-FFF2-40B4-BE49-F238E27FC236}">
              <a16:creationId xmlns:a16="http://schemas.microsoft.com/office/drawing/2014/main" id="{D2875A4B-2BA5-4991-9AE7-796121C69A09}"/>
            </a:ext>
          </a:extLst>
        </xdr:cNvPr>
        <xdr:cNvSpPr txBox="1"/>
      </xdr:nvSpPr>
      <xdr:spPr>
        <a:xfrm>
          <a:off x="9391727" y="140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23131</xdr:rowOff>
    </xdr:from>
    <xdr:ext cx="469744" cy="259045"/>
    <xdr:sp macro="" textlink="">
      <xdr:nvSpPr>
        <xdr:cNvPr id="378" name="n_2mainValue【公営住宅】&#10;一人当たり面積">
          <a:extLst>
            <a:ext uri="{FF2B5EF4-FFF2-40B4-BE49-F238E27FC236}">
              <a16:creationId xmlns:a16="http://schemas.microsoft.com/office/drawing/2014/main" id="{61A6AB1D-63A4-4DA7-B82C-DC0725815622}"/>
            </a:ext>
          </a:extLst>
        </xdr:cNvPr>
        <xdr:cNvSpPr txBox="1"/>
      </xdr:nvSpPr>
      <xdr:spPr>
        <a:xfrm>
          <a:off x="8515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16273</xdr:rowOff>
    </xdr:from>
    <xdr:ext cx="469744" cy="259045"/>
    <xdr:sp macro="" textlink="">
      <xdr:nvSpPr>
        <xdr:cNvPr id="379" name="n_3mainValue【公営住宅】&#10;一人当たり面積">
          <a:extLst>
            <a:ext uri="{FF2B5EF4-FFF2-40B4-BE49-F238E27FC236}">
              <a16:creationId xmlns:a16="http://schemas.microsoft.com/office/drawing/2014/main" id="{CCD68194-77A5-4C93-B8F2-1C9E57F81E34}"/>
            </a:ext>
          </a:extLst>
        </xdr:cNvPr>
        <xdr:cNvSpPr txBox="1"/>
      </xdr:nvSpPr>
      <xdr:spPr>
        <a:xfrm>
          <a:off x="7626427" y="140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28084</xdr:rowOff>
    </xdr:from>
    <xdr:ext cx="469744" cy="259045"/>
    <xdr:sp macro="" textlink="">
      <xdr:nvSpPr>
        <xdr:cNvPr id="380" name="n_4mainValue【公営住宅】&#10;一人当たり面積">
          <a:extLst>
            <a:ext uri="{FF2B5EF4-FFF2-40B4-BE49-F238E27FC236}">
              <a16:creationId xmlns:a16="http://schemas.microsoft.com/office/drawing/2014/main" id="{82CAD418-F5E0-443C-9154-CE211A16640F}"/>
            </a:ext>
          </a:extLst>
        </xdr:cNvPr>
        <xdr:cNvSpPr txBox="1"/>
      </xdr:nvSpPr>
      <xdr:spPr>
        <a:xfrm>
          <a:off x="6737427" y="1408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049A139-89FC-484D-BF08-4AE94CB1C6F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F1D2AF08-46A5-4A3F-AC12-475BE2709C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E74DB70-8D9D-41FE-AE48-F3A75A60DB5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BA92FF9-6C23-423F-A8F9-A94F37158A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51967AD-89F5-4B68-9766-817FDA884F2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DB42A88A-BBD6-4E93-8FC2-6382DD2E4B8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4AB4D81-8774-4D6B-A675-2075391D4EF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A0DE80D-4B7D-468B-A35A-AB95791F59C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60A3E3B2-2454-41A8-994C-476409FA241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5F8BB1BC-BF4C-4C6A-A8B1-AE81B181DA3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72BA5F4C-9960-4640-92F4-5DDB77C83AF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221BD93-BFA4-45DC-A2E3-A9F34E71C33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1C5CC54F-D4D5-4CB8-8923-241AD617050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481E4B26-4A0C-4804-9508-48D9B627239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EA044AE-F102-4947-A2D7-75D238CCA24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1AFE3CB-24C2-492E-A234-3B347378EE4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377269E4-2637-4DB0-9CB0-0B0A530ECDE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43E975E4-B3A3-48BC-9013-9A2C290CCB1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5B8B844-446F-4BE0-BD48-B4DCC4E97BE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7B00184-7D22-4D95-B7F8-4C1F75B057D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D02ED2AF-8AE7-4233-99E8-E2E4E787A96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3247188C-6037-4E01-82B8-AED88D1888E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1BFDF809-9EA1-41B5-BA97-5C0D6F0C0C5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42858257-7B83-43FD-89CE-78A70C3256B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81044D56-A380-4804-A669-D45D067ACBB8}"/>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C7ED7F53-D2EA-427B-A762-F408C813F689}"/>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5AE1FB45-0694-4D63-BAF6-7AFB26B19EE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6EFACDDF-9430-4BE8-910E-1CC102450849}"/>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048CC4F4-8A35-4B3A-961F-25D3B050A331}"/>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D20A7744-EB61-4303-AC43-34CBAECBA742}"/>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B8F3CFFB-4D2E-448E-B1C7-90A35BB62253}"/>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0E60A21B-C993-43AA-9576-A4CA3688F353}"/>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923D4B53-394D-4FE2-AB21-9F05F8E16761}"/>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E485AF6C-4853-4601-84E7-ED0CF4983022}"/>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77DF3ED5-58F3-4910-A20D-157544E3820F}"/>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3176706-7F16-492A-9067-7E4F40D6D17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4126F3B-85AC-4D19-AD3B-1B1E8B77318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EC313C2-D6E5-4A19-981F-BCF7D3FB8C2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BC4D19E-B422-4DDC-9360-9AC07EEA08F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497AD01-7117-4635-A756-49655795CAD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137795</xdr:rowOff>
    </xdr:from>
    <xdr:to>
      <xdr:col>24</xdr:col>
      <xdr:colOff>114300</xdr:colOff>
      <xdr:row>106</xdr:row>
      <xdr:rowOff>67945</xdr:rowOff>
    </xdr:to>
    <xdr:sp macro="" textlink="">
      <xdr:nvSpPr>
        <xdr:cNvPr id="421" name="楕円 420">
          <a:extLst>
            <a:ext uri="{FF2B5EF4-FFF2-40B4-BE49-F238E27FC236}">
              <a16:creationId xmlns:a16="http://schemas.microsoft.com/office/drawing/2014/main" id="{49258D06-24B4-49C7-8990-267DDC53F5BB}"/>
            </a:ext>
          </a:extLst>
        </xdr:cNvPr>
        <xdr:cNvSpPr/>
      </xdr:nvSpPr>
      <xdr:spPr>
        <a:xfrm>
          <a:off x="45847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116222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0C48FB23-7B98-4D69-B492-B61F5558536B}"/>
            </a:ext>
          </a:extLst>
        </xdr:cNvPr>
        <xdr:cNvSpPr txBox="1"/>
      </xdr:nvSpPr>
      <xdr:spPr>
        <a:xfrm>
          <a:off x="4673600"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133986</xdr:rowOff>
    </xdr:from>
    <xdr:to>
      <xdr:col>20</xdr:col>
      <xdr:colOff>38100</xdr:colOff>
      <xdr:row>106</xdr:row>
      <xdr:rowOff>64136</xdr:rowOff>
    </xdr:to>
    <xdr:sp macro="" textlink="">
      <xdr:nvSpPr>
        <xdr:cNvPr id="423" name="楕円 422">
          <a:extLst>
            <a:ext uri="{FF2B5EF4-FFF2-40B4-BE49-F238E27FC236}">
              <a16:creationId xmlns:a16="http://schemas.microsoft.com/office/drawing/2014/main" id="{40EA7DC8-FA00-4F75-B5DC-32E858F4E998}"/>
            </a:ext>
          </a:extLst>
        </xdr:cNvPr>
        <xdr:cNvSpPr/>
      </xdr:nvSpPr>
      <xdr:spPr>
        <a:xfrm>
          <a:off x="3746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13336</xdr:rowOff>
    </xdr:from>
    <xdr:to>
      <xdr:col>24</xdr:col>
      <xdr:colOff>63500</xdr:colOff>
      <xdr:row>106</xdr:row>
      <xdr:rowOff>17145</xdr:rowOff>
    </xdr:to>
    <xdr:cxnSp macro="">
      <xdr:nvCxnSpPr>
        <xdr:cNvPr id="424" name="直線コネクタ 423">
          <a:extLst>
            <a:ext uri="{FF2B5EF4-FFF2-40B4-BE49-F238E27FC236}">
              <a16:creationId xmlns:a16="http://schemas.microsoft.com/office/drawing/2014/main" id="{3DC21FF4-D9CB-42B6-9127-4F27CFA9E868}"/>
            </a:ext>
          </a:extLst>
        </xdr:cNvPr>
        <xdr:cNvCxnSpPr/>
      </xdr:nvCxnSpPr>
      <xdr:spPr>
        <a:xfrm>
          <a:off x="3797300" y="181870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111125</xdr:rowOff>
    </xdr:from>
    <xdr:to>
      <xdr:col>15</xdr:col>
      <xdr:colOff>101600</xdr:colOff>
      <xdr:row>106</xdr:row>
      <xdr:rowOff>41275</xdr:rowOff>
    </xdr:to>
    <xdr:sp macro="" textlink="">
      <xdr:nvSpPr>
        <xdr:cNvPr id="425" name="楕円 424">
          <a:extLst>
            <a:ext uri="{FF2B5EF4-FFF2-40B4-BE49-F238E27FC236}">
              <a16:creationId xmlns:a16="http://schemas.microsoft.com/office/drawing/2014/main" id="{13123EEB-239A-419B-BAAE-3E54B8638F33}"/>
            </a:ext>
          </a:extLst>
        </xdr:cNvPr>
        <xdr:cNvSpPr/>
      </xdr:nvSpPr>
      <xdr:spPr>
        <a:xfrm>
          <a:off x="2857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161925</xdr:rowOff>
    </xdr:from>
    <xdr:to>
      <xdr:col>19</xdr:col>
      <xdr:colOff>177800</xdr:colOff>
      <xdr:row>106</xdr:row>
      <xdr:rowOff>13336</xdr:rowOff>
    </xdr:to>
    <xdr:cxnSp macro="">
      <xdr:nvCxnSpPr>
        <xdr:cNvPr id="426" name="直線コネクタ 425">
          <a:extLst>
            <a:ext uri="{FF2B5EF4-FFF2-40B4-BE49-F238E27FC236}">
              <a16:creationId xmlns:a16="http://schemas.microsoft.com/office/drawing/2014/main" id="{0EC0E833-11D9-4A30-93F5-FBFC8805FAA7}"/>
            </a:ext>
          </a:extLst>
        </xdr:cNvPr>
        <xdr:cNvCxnSpPr/>
      </xdr:nvCxnSpPr>
      <xdr:spPr>
        <a:xfrm>
          <a:off x="2908300" y="181641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27" name="楕円 426">
          <a:extLst>
            <a:ext uri="{FF2B5EF4-FFF2-40B4-BE49-F238E27FC236}">
              <a16:creationId xmlns:a16="http://schemas.microsoft.com/office/drawing/2014/main" id="{37171769-CBCF-4142-83FA-C7F79F74F17B}"/>
            </a:ext>
          </a:extLst>
        </xdr:cNvPr>
        <xdr:cNvSpPr/>
      </xdr:nvSpPr>
      <xdr:spPr>
        <a:xfrm>
          <a:off x="1968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105</xdr:row>
      <xdr:rowOff>161925</xdr:rowOff>
    </xdr:to>
    <xdr:cxnSp macro="">
      <xdr:nvCxnSpPr>
        <xdr:cNvPr id="428" name="直線コネクタ 427">
          <a:extLst>
            <a:ext uri="{FF2B5EF4-FFF2-40B4-BE49-F238E27FC236}">
              <a16:creationId xmlns:a16="http://schemas.microsoft.com/office/drawing/2014/main" id="{D2D37547-FA5F-4C4E-8943-0C5B4D5BD771}"/>
            </a:ext>
          </a:extLst>
        </xdr:cNvPr>
        <xdr:cNvCxnSpPr/>
      </xdr:nvCxnSpPr>
      <xdr:spPr>
        <a:xfrm>
          <a:off x="2019300" y="181584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92075</xdr:rowOff>
    </xdr:from>
    <xdr:to>
      <xdr:col>6</xdr:col>
      <xdr:colOff>38100</xdr:colOff>
      <xdr:row>106</xdr:row>
      <xdr:rowOff>22225</xdr:rowOff>
    </xdr:to>
    <xdr:sp macro="" textlink="">
      <xdr:nvSpPr>
        <xdr:cNvPr id="429" name="楕円 428">
          <a:extLst>
            <a:ext uri="{FF2B5EF4-FFF2-40B4-BE49-F238E27FC236}">
              <a16:creationId xmlns:a16="http://schemas.microsoft.com/office/drawing/2014/main" id="{DFDDA7FE-705E-4065-8BF6-837668419252}"/>
            </a:ext>
          </a:extLst>
        </xdr:cNvPr>
        <xdr:cNvSpPr/>
      </xdr:nvSpPr>
      <xdr:spPr>
        <a:xfrm>
          <a:off x="1079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142875</xdr:rowOff>
    </xdr:from>
    <xdr:to>
      <xdr:col>10</xdr:col>
      <xdr:colOff>114300</xdr:colOff>
      <xdr:row>105</xdr:row>
      <xdr:rowOff>156211</xdr:rowOff>
    </xdr:to>
    <xdr:cxnSp macro="">
      <xdr:nvCxnSpPr>
        <xdr:cNvPr id="430" name="直線コネクタ 429">
          <a:extLst>
            <a:ext uri="{FF2B5EF4-FFF2-40B4-BE49-F238E27FC236}">
              <a16:creationId xmlns:a16="http://schemas.microsoft.com/office/drawing/2014/main" id="{8FC4BE42-6722-4AA4-9346-601862A9AB08}"/>
            </a:ext>
          </a:extLst>
        </xdr:cNvPr>
        <xdr:cNvCxnSpPr/>
      </xdr:nvCxnSpPr>
      <xdr:spPr>
        <a:xfrm>
          <a:off x="1130300" y="1814512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353EF7EE-E906-469A-B7A0-A87098F1C857}"/>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8FF779F8-72D3-4E3F-BABE-ED19D8851701}"/>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4DB15C92-9142-4EF5-89CC-5BB6610FD116}"/>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65A7E634-EF18-468D-A8EE-102367FD0156}"/>
            </a:ext>
          </a:extLst>
        </xdr:cNvPr>
        <xdr:cNvSpPr txBox="1"/>
      </xdr:nvSpPr>
      <xdr:spPr>
        <a:xfrm>
          <a:off x="927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55263</xdr:rowOff>
    </xdr:from>
    <xdr:ext cx="405111" cy="259045"/>
    <xdr:sp macro="" textlink="">
      <xdr:nvSpPr>
        <xdr:cNvPr id="435" name="n_1mainValue【港湾・漁港】&#10;有形固定資産減価償却率">
          <a:extLst>
            <a:ext uri="{FF2B5EF4-FFF2-40B4-BE49-F238E27FC236}">
              <a16:creationId xmlns:a16="http://schemas.microsoft.com/office/drawing/2014/main" id="{01C57FA0-308C-4F91-AC65-CF0ABE6279A2}"/>
            </a:ext>
          </a:extLst>
        </xdr:cNvPr>
        <xdr:cNvSpPr txBox="1"/>
      </xdr:nvSpPr>
      <xdr:spPr>
        <a:xfrm>
          <a:off x="35820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32402</xdr:rowOff>
    </xdr:from>
    <xdr:ext cx="405111" cy="259045"/>
    <xdr:sp macro="" textlink="">
      <xdr:nvSpPr>
        <xdr:cNvPr id="436" name="n_2mainValue【港湾・漁港】&#10;有形固定資産減価償却率">
          <a:extLst>
            <a:ext uri="{FF2B5EF4-FFF2-40B4-BE49-F238E27FC236}">
              <a16:creationId xmlns:a16="http://schemas.microsoft.com/office/drawing/2014/main" id="{E68DB5DA-87BC-43BE-895C-BC565A812404}"/>
            </a:ext>
          </a:extLst>
        </xdr:cNvPr>
        <xdr:cNvSpPr txBox="1"/>
      </xdr:nvSpPr>
      <xdr:spPr>
        <a:xfrm>
          <a:off x="27057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37" name="n_3mainValue【港湾・漁港】&#10;有形固定資産減価償却率">
          <a:extLst>
            <a:ext uri="{FF2B5EF4-FFF2-40B4-BE49-F238E27FC236}">
              <a16:creationId xmlns:a16="http://schemas.microsoft.com/office/drawing/2014/main" id="{7078A626-EB00-4300-A848-B86923FF71F0}"/>
            </a:ext>
          </a:extLst>
        </xdr:cNvPr>
        <xdr:cNvSpPr txBox="1"/>
      </xdr:nvSpPr>
      <xdr:spPr>
        <a:xfrm>
          <a:off x="1816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13352</xdr:rowOff>
    </xdr:from>
    <xdr:ext cx="405111" cy="259045"/>
    <xdr:sp macro="" textlink="">
      <xdr:nvSpPr>
        <xdr:cNvPr id="438" name="n_4mainValue【港湾・漁港】&#10;有形固定資産減価償却率">
          <a:extLst>
            <a:ext uri="{FF2B5EF4-FFF2-40B4-BE49-F238E27FC236}">
              <a16:creationId xmlns:a16="http://schemas.microsoft.com/office/drawing/2014/main" id="{B7AE82CB-8C5E-4F5B-B251-9FFB8DE2D148}"/>
            </a:ext>
          </a:extLst>
        </xdr:cNvPr>
        <xdr:cNvSpPr txBox="1"/>
      </xdr:nvSpPr>
      <xdr:spPr>
        <a:xfrm>
          <a:off x="927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F4827C98-6600-41CD-A5DD-BABCE8EFF6B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ED4A1A1-57F9-4E56-92C6-A14CD4A4B71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A1899CDA-10F3-4EF7-8B15-6CF1A56130F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F3CB204-0FE9-4F42-88CA-B4C6D54E29F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6769BDB2-AD78-41DF-9541-103E9B158EC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952B8139-A0ED-4BAE-9B5A-768314D074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52EE8EE6-9AD0-477A-95F6-0ADBF0FCE90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14A2AD1-8853-4B92-A9CC-75B9388AC0A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E1A2C819-88CE-475F-8D59-F997C79311F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4540498-80C2-448F-982A-847A130D120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B281F6C-B5B7-45B6-8DCD-7D8EBD910AB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E671F962-A1F0-4403-9113-19458EBF1A7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D2D81D32-4E38-4F1E-9173-385B82E0A2E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8F8E28A6-B2F7-4E8C-8DDC-6A662BA48B1A}"/>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EFD2E082-31CE-4525-BEC1-FA48BAD583A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814CB156-8311-4AF6-8CFE-65054D9AF9AC}"/>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38FF33DB-6AD3-41D4-A0D0-C044774CB3B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A2CB4913-1B7D-4899-B556-0BEE4D440048}"/>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97B6A87-9C61-4E4A-9CF6-5BD6F303209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0E6D6E94-4ECD-4577-A35E-8815E5A88F6F}"/>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550815EE-19CB-4B80-9C8C-B7CEED4C250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9BFF0F79-D782-4329-B668-E40F7607D8FD}"/>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CE56658E-BAA1-4C99-85CD-E4F5F478ACC1}"/>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692EE40A-900E-4B96-AFD2-EDF92342CD1E}"/>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5309C7C5-23ED-42AF-9FD9-5ED87568AD85}"/>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82310B6E-5084-497D-A9A4-CD27487619F3}"/>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92473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30192C5C-EB0B-45B8-894D-CCDB9360D6CF}"/>
            </a:ext>
          </a:extLst>
        </xdr:cNvPr>
        <xdr:cNvSpPr txBox="1"/>
      </xdr:nvSpPr>
      <xdr:spPr>
        <a:xfrm>
          <a:off x="10515600" y="18266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77A8B493-6C1E-49DF-9A88-1716AC7695C9}"/>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4426AF85-E130-438E-B698-8C3CE27EBD7A}"/>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2F02F8EF-E8C6-4AC3-B902-0DE8F199DC77}"/>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D7743F60-0099-4EC7-930C-86A7BA07FAA8}"/>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73345199-BB8E-4A1A-88CD-9322C54440E8}"/>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98E3EED-9D0B-4575-865C-4170B6B427E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649377A-6DB0-4184-ADB4-302F7EF483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C2F2275-EF29-4C8E-9C4F-A6D81B179FB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ADA8222-603A-453E-A05D-60E811ED989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BA1D420-FDD5-48D6-8BC3-BE993F0A18A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95834</xdr:rowOff>
    </xdr:from>
    <xdr:to>
      <xdr:col>55</xdr:col>
      <xdr:colOff>50800</xdr:colOff>
      <xdr:row>107</xdr:row>
      <xdr:rowOff>25984</xdr:rowOff>
    </xdr:to>
    <xdr:sp macro="" textlink="">
      <xdr:nvSpPr>
        <xdr:cNvPr id="476" name="楕円 475">
          <a:extLst>
            <a:ext uri="{FF2B5EF4-FFF2-40B4-BE49-F238E27FC236}">
              <a16:creationId xmlns:a16="http://schemas.microsoft.com/office/drawing/2014/main" id="{83C69272-2C87-4FC7-8A5F-A0D7C18D7355}"/>
            </a:ext>
          </a:extLst>
        </xdr:cNvPr>
        <xdr:cNvSpPr/>
      </xdr:nvSpPr>
      <xdr:spPr>
        <a:xfrm>
          <a:off x="10426700" y="1826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118711</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F6BEFF2F-BF5D-495E-A52C-EA432A21DD80}"/>
            </a:ext>
          </a:extLst>
        </xdr:cNvPr>
        <xdr:cNvSpPr txBox="1"/>
      </xdr:nvSpPr>
      <xdr:spPr>
        <a:xfrm>
          <a:off x="10515600" y="1812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106411</xdr:rowOff>
    </xdr:from>
    <xdr:to>
      <xdr:col>50</xdr:col>
      <xdr:colOff>165100</xdr:colOff>
      <xdr:row>107</xdr:row>
      <xdr:rowOff>36561</xdr:rowOff>
    </xdr:to>
    <xdr:sp macro="" textlink="">
      <xdr:nvSpPr>
        <xdr:cNvPr id="478" name="楕円 477">
          <a:extLst>
            <a:ext uri="{FF2B5EF4-FFF2-40B4-BE49-F238E27FC236}">
              <a16:creationId xmlns:a16="http://schemas.microsoft.com/office/drawing/2014/main" id="{5C57AA92-F693-49E0-9723-C07413907A32}"/>
            </a:ext>
          </a:extLst>
        </xdr:cNvPr>
        <xdr:cNvSpPr/>
      </xdr:nvSpPr>
      <xdr:spPr>
        <a:xfrm>
          <a:off x="9588500" y="1828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146634</xdr:rowOff>
    </xdr:from>
    <xdr:to>
      <xdr:col>55</xdr:col>
      <xdr:colOff>0</xdr:colOff>
      <xdr:row>106</xdr:row>
      <xdr:rowOff>157211</xdr:rowOff>
    </xdr:to>
    <xdr:cxnSp macro="">
      <xdr:nvCxnSpPr>
        <xdr:cNvPr id="479" name="直線コネクタ 478">
          <a:extLst>
            <a:ext uri="{FF2B5EF4-FFF2-40B4-BE49-F238E27FC236}">
              <a16:creationId xmlns:a16="http://schemas.microsoft.com/office/drawing/2014/main" id="{DCBB1B5A-AB80-4F33-A3E6-D7A01D775B8E}"/>
            </a:ext>
          </a:extLst>
        </xdr:cNvPr>
        <xdr:cNvCxnSpPr/>
      </xdr:nvCxnSpPr>
      <xdr:spPr>
        <a:xfrm flipV="1">
          <a:off x="9639300" y="18320334"/>
          <a:ext cx="838200" cy="1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112282</xdr:rowOff>
    </xdr:from>
    <xdr:to>
      <xdr:col>46</xdr:col>
      <xdr:colOff>38100</xdr:colOff>
      <xdr:row>107</xdr:row>
      <xdr:rowOff>42432</xdr:rowOff>
    </xdr:to>
    <xdr:sp macro="" textlink="">
      <xdr:nvSpPr>
        <xdr:cNvPr id="480" name="楕円 479">
          <a:extLst>
            <a:ext uri="{FF2B5EF4-FFF2-40B4-BE49-F238E27FC236}">
              <a16:creationId xmlns:a16="http://schemas.microsoft.com/office/drawing/2014/main" id="{0E060148-7F3D-4DF9-AAE5-7BC2C76255E6}"/>
            </a:ext>
          </a:extLst>
        </xdr:cNvPr>
        <xdr:cNvSpPr/>
      </xdr:nvSpPr>
      <xdr:spPr>
        <a:xfrm>
          <a:off x="8699500" y="1828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157211</xdr:rowOff>
    </xdr:from>
    <xdr:to>
      <xdr:col>50</xdr:col>
      <xdr:colOff>114300</xdr:colOff>
      <xdr:row>106</xdr:row>
      <xdr:rowOff>163082</xdr:rowOff>
    </xdr:to>
    <xdr:cxnSp macro="">
      <xdr:nvCxnSpPr>
        <xdr:cNvPr id="481" name="直線コネクタ 480">
          <a:extLst>
            <a:ext uri="{FF2B5EF4-FFF2-40B4-BE49-F238E27FC236}">
              <a16:creationId xmlns:a16="http://schemas.microsoft.com/office/drawing/2014/main" id="{D18696FF-1070-4133-A875-B7EA91EFA455}"/>
            </a:ext>
          </a:extLst>
        </xdr:cNvPr>
        <xdr:cNvCxnSpPr/>
      </xdr:nvCxnSpPr>
      <xdr:spPr>
        <a:xfrm flipV="1">
          <a:off x="8750300" y="18330911"/>
          <a:ext cx="889000" cy="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120552</xdr:rowOff>
    </xdr:from>
    <xdr:to>
      <xdr:col>41</xdr:col>
      <xdr:colOff>101600</xdr:colOff>
      <xdr:row>107</xdr:row>
      <xdr:rowOff>50702</xdr:rowOff>
    </xdr:to>
    <xdr:sp macro="" textlink="">
      <xdr:nvSpPr>
        <xdr:cNvPr id="482" name="楕円 481">
          <a:extLst>
            <a:ext uri="{FF2B5EF4-FFF2-40B4-BE49-F238E27FC236}">
              <a16:creationId xmlns:a16="http://schemas.microsoft.com/office/drawing/2014/main" id="{43B08E61-9393-4E88-853C-1E4D694FE96C}"/>
            </a:ext>
          </a:extLst>
        </xdr:cNvPr>
        <xdr:cNvSpPr/>
      </xdr:nvSpPr>
      <xdr:spPr>
        <a:xfrm>
          <a:off x="7810500" y="182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163082</xdr:rowOff>
    </xdr:from>
    <xdr:to>
      <xdr:col>45</xdr:col>
      <xdr:colOff>177800</xdr:colOff>
      <xdr:row>106</xdr:row>
      <xdr:rowOff>171352</xdr:rowOff>
    </xdr:to>
    <xdr:cxnSp macro="">
      <xdr:nvCxnSpPr>
        <xdr:cNvPr id="483" name="直線コネクタ 482">
          <a:extLst>
            <a:ext uri="{FF2B5EF4-FFF2-40B4-BE49-F238E27FC236}">
              <a16:creationId xmlns:a16="http://schemas.microsoft.com/office/drawing/2014/main" id="{EFD61FFA-53EA-4E7E-B3BF-43A83B76076D}"/>
            </a:ext>
          </a:extLst>
        </xdr:cNvPr>
        <xdr:cNvCxnSpPr/>
      </xdr:nvCxnSpPr>
      <xdr:spPr>
        <a:xfrm flipV="1">
          <a:off x="7861300" y="18336782"/>
          <a:ext cx="889000" cy="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128808</xdr:rowOff>
    </xdr:from>
    <xdr:to>
      <xdr:col>36</xdr:col>
      <xdr:colOff>165100</xdr:colOff>
      <xdr:row>107</xdr:row>
      <xdr:rowOff>58958</xdr:rowOff>
    </xdr:to>
    <xdr:sp macro="" textlink="">
      <xdr:nvSpPr>
        <xdr:cNvPr id="484" name="楕円 483">
          <a:extLst>
            <a:ext uri="{FF2B5EF4-FFF2-40B4-BE49-F238E27FC236}">
              <a16:creationId xmlns:a16="http://schemas.microsoft.com/office/drawing/2014/main" id="{D7E469C9-EEE1-49E5-8E6A-3BCCB2DCA3C6}"/>
            </a:ext>
          </a:extLst>
        </xdr:cNvPr>
        <xdr:cNvSpPr/>
      </xdr:nvSpPr>
      <xdr:spPr>
        <a:xfrm>
          <a:off x="6921500" y="183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171352</xdr:rowOff>
    </xdr:from>
    <xdr:to>
      <xdr:col>41</xdr:col>
      <xdr:colOff>50800</xdr:colOff>
      <xdr:row>107</xdr:row>
      <xdr:rowOff>8158</xdr:rowOff>
    </xdr:to>
    <xdr:cxnSp macro="">
      <xdr:nvCxnSpPr>
        <xdr:cNvPr id="485" name="直線コネクタ 484">
          <a:extLst>
            <a:ext uri="{FF2B5EF4-FFF2-40B4-BE49-F238E27FC236}">
              <a16:creationId xmlns:a16="http://schemas.microsoft.com/office/drawing/2014/main" id="{CF8342CA-54FA-4DEB-B28A-90CA2FE9166F}"/>
            </a:ext>
          </a:extLst>
        </xdr:cNvPr>
        <xdr:cNvCxnSpPr/>
      </xdr:nvCxnSpPr>
      <xdr:spPr>
        <a:xfrm flipV="1">
          <a:off x="6972300" y="18345052"/>
          <a:ext cx="889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786833F-4B0B-4330-B23A-1BBB96610D61}"/>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43823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2070ACFA-2CCD-4BD7-80ED-CEC9FC61C816}"/>
            </a:ext>
          </a:extLst>
        </xdr:cNvPr>
        <xdr:cNvSpPr txBox="1"/>
      </xdr:nvSpPr>
      <xdr:spPr>
        <a:xfrm>
          <a:off x="8450795" y="1838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399CB87A-3246-414D-AA4E-DB050E3E774C}"/>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95CFD0B1-7436-4C19-8D02-CF2D78DC2459}"/>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27688</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B926C8FA-ACDA-4A3A-924C-29F6130EA68F}"/>
            </a:ext>
          </a:extLst>
        </xdr:cNvPr>
        <xdr:cNvSpPr txBox="1"/>
      </xdr:nvSpPr>
      <xdr:spPr>
        <a:xfrm>
          <a:off x="9327095" y="1837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58959</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D2F58878-8489-47E9-9732-22D358E8958C}"/>
            </a:ext>
          </a:extLst>
        </xdr:cNvPr>
        <xdr:cNvSpPr txBox="1"/>
      </xdr:nvSpPr>
      <xdr:spPr>
        <a:xfrm>
          <a:off x="8450795" y="1806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41829</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DEE0A3C2-3412-4359-B0B9-E6EEE73F9F5E}"/>
            </a:ext>
          </a:extLst>
        </xdr:cNvPr>
        <xdr:cNvSpPr txBox="1"/>
      </xdr:nvSpPr>
      <xdr:spPr>
        <a:xfrm>
          <a:off x="7561795" y="1838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50085</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983AB2CC-9696-4B9A-B46B-FF06D8E90D93}"/>
            </a:ext>
          </a:extLst>
        </xdr:cNvPr>
        <xdr:cNvSpPr txBox="1"/>
      </xdr:nvSpPr>
      <xdr:spPr>
        <a:xfrm>
          <a:off x="6672795" y="1839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A6C6150-9F25-4A52-A735-3BE1B258DBB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5C0AFC9-CAE3-4A0F-AA9A-D089EACAFF2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295D92A-BE1D-4AC5-B199-34D261AF0D3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BE5B3D1D-1449-4A3F-B196-66EA9797080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1D69279-4D9D-41DF-9602-69B2BF0B86D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4524063-534A-4DB1-BBD3-FABAE14C99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A067A08-7016-488C-A574-AA32277CD44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C0CCD86-1A38-4118-B31D-49B67A2EB5D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E368125-CC32-4580-9CF8-20CACE33673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DC06461-6278-4142-851C-348C623682A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41D2755-5C93-4813-87DD-CFC0B61BF6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B022FF4-8FF8-4FDB-8909-4E6FBC2C3E9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56BDB3A2-BA28-44E4-816D-98CD05A55C6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5F3657A-077B-4D9C-B15F-E8822D4C14C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8D52BFD9-1029-4656-A35E-7867C0EAC9D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D9511B7-85B5-4255-9437-64CA5BBBA35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21C9B055-0DBA-447A-8368-68389B57812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EC29E540-A96F-4000-A04A-3DA69A07282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BAFCBFDB-C976-4FA6-9472-C1CFC309E81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1622A384-8F1D-4E81-9342-39A7D4AE5D5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8064FF21-970A-4900-926D-FC454D33C89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6E49572-DC1C-4038-BBB0-761BE58976F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E1631CCC-5F8B-4EF6-B42F-F2A33C4C8ED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3BFF2D0-B522-40C0-9035-61F20EB2823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945BA37C-9DAF-450E-B75C-FDEE0E24D7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328E5F45-D27D-48ED-A8AB-74F60B68CCDA}"/>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3898F1A6-4769-41BE-9DCE-546AD9B0A4A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B00B0C42-04DE-41B8-A819-64CFF85D35C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4B092696-746C-416C-BAC2-FC174DC2F7D3}"/>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1443DCCA-E94B-4A13-B0D4-536B5E323516}"/>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09C56E36-A749-4006-9598-DFE39B16B6DE}"/>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549FA6E5-5190-416D-86A5-D8BDBC5A70CC}"/>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65DF1E90-CAB8-44DA-9260-C4E35DB252ED}"/>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C0D2C4B8-7AAC-42A3-80D6-76C101BC355A}"/>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692030E8-4A77-4500-90F9-CB305006613D}"/>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C3426583-2D88-4E42-9BFA-6F3D577E4E9A}"/>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8C8AF7F-6024-48A2-8C72-63E08E689B3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82CE7AA-DDAC-4190-BABC-D92E738305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4B2B288-23D5-43CD-B2ED-5865E7C41C5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D5EBF8D-D905-45A6-B13B-103D18D683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4E05EE8A-7876-4782-AF44-7B9C788A9BF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12337</xdr:rowOff>
    </xdr:from>
    <xdr:to>
      <xdr:col>85</xdr:col>
      <xdr:colOff>177800</xdr:colOff>
      <xdr:row>40</xdr:row>
      <xdr:rowOff>113937</xdr:rowOff>
    </xdr:to>
    <xdr:sp macro="" textlink="">
      <xdr:nvSpPr>
        <xdr:cNvPr id="535" name="楕円 534">
          <a:extLst>
            <a:ext uri="{FF2B5EF4-FFF2-40B4-BE49-F238E27FC236}">
              <a16:creationId xmlns:a16="http://schemas.microsoft.com/office/drawing/2014/main" id="{57E533EF-D499-4405-8182-507572743DB3}"/>
            </a:ext>
          </a:extLst>
        </xdr:cNvPr>
        <xdr:cNvSpPr/>
      </xdr:nvSpPr>
      <xdr:spPr>
        <a:xfrm>
          <a:off x="162687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162214</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64E8B67B-5C75-4AE1-BB65-6438A6725C6C}"/>
            </a:ext>
          </a:extLst>
        </xdr:cNvPr>
        <xdr:cNvSpPr txBox="1"/>
      </xdr:nvSpPr>
      <xdr:spPr>
        <a:xfrm>
          <a:off x="16357600"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165826</xdr:rowOff>
    </xdr:from>
    <xdr:to>
      <xdr:col>81</xdr:col>
      <xdr:colOff>101600</xdr:colOff>
      <xdr:row>40</xdr:row>
      <xdr:rowOff>95976</xdr:rowOff>
    </xdr:to>
    <xdr:sp macro="" textlink="">
      <xdr:nvSpPr>
        <xdr:cNvPr id="537" name="楕円 536">
          <a:extLst>
            <a:ext uri="{FF2B5EF4-FFF2-40B4-BE49-F238E27FC236}">
              <a16:creationId xmlns:a16="http://schemas.microsoft.com/office/drawing/2014/main" id="{51FA4D61-046B-426D-A6BB-780949E6BE4E}"/>
            </a:ext>
          </a:extLst>
        </xdr:cNvPr>
        <xdr:cNvSpPr/>
      </xdr:nvSpPr>
      <xdr:spPr>
        <a:xfrm>
          <a:off x="15430500" y="68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45176</xdr:rowOff>
    </xdr:from>
    <xdr:to>
      <xdr:col>85</xdr:col>
      <xdr:colOff>127000</xdr:colOff>
      <xdr:row>40</xdr:row>
      <xdr:rowOff>63137</xdr:rowOff>
    </xdr:to>
    <xdr:cxnSp macro="">
      <xdr:nvCxnSpPr>
        <xdr:cNvPr id="538" name="直線コネクタ 537">
          <a:extLst>
            <a:ext uri="{FF2B5EF4-FFF2-40B4-BE49-F238E27FC236}">
              <a16:creationId xmlns:a16="http://schemas.microsoft.com/office/drawing/2014/main" id="{C0FCA73D-06F9-4348-B71E-35AD8B4C7EF4}"/>
            </a:ext>
          </a:extLst>
        </xdr:cNvPr>
        <xdr:cNvCxnSpPr/>
      </xdr:nvCxnSpPr>
      <xdr:spPr>
        <a:xfrm>
          <a:off x="15481300" y="690317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147865</xdr:rowOff>
    </xdr:from>
    <xdr:to>
      <xdr:col>76</xdr:col>
      <xdr:colOff>165100</xdr:colOff>
      <xdr:row>40</xdr:row>
      <xdr:rowOff>78015</xdr:rowOff>
    </xdr:to>
    <xdr:sp macro="" textlink="">
      <xdr:nvSpPr>
        <xdr:cNvPr id="539" name="楕円 538">
          <a:extLst>
            <a:ext uri="{FF2B5EF4-FFF2-40B4-BE49-F238E27FC236}">
              <a16:creationId xmlns:a16="http://schemas.microsoft.com/office/drawing/2014/main" id="{0FF38264-EE9C-4CE4-AF4E-87176253D572}"/>
            </a:ext>
          </a:extLst>
        </xdr:cNvPr>
        <xdr:cNvSpPr/>
      </xdr:nvSpPr>
      <xdr:spPr>
        <a:xfrm>
          <a:off x="14541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27215</xdr:rowOff>
    </xdr:from>
    <xdr:to>
      <xdr:col>81</xdr:col>
      <xdr:colOff>50800</xdr:colOff>
      <xdr:row>40</xdr:row>
      <xdr:rowOff>45176</xdr:rowOff>
    </xdr:to>
    <xdr:cxnSp macro="">
      <xdr:nvCxnSpPr>
        <xdr:cNvPr id="540" name="直線コネクタ 539">
          <a:extLst>
            <a:ext uri="{FF2B5EF4-FFF2-40B4-BE49-F238E27FC236}">
              <a16:creationId xmlns:a16="http://schemas.microsoft.com/office/drawing/2014/main" id="{3E30D3A8-C288-4EA6-8E0A-12902F0C149C}"/>
            </a:ext>
          </a:extLst>
        </xdr:cNvPr>
        <xdr:cNvCxnSpPr/>
      </xdr:nvCxnSpPr>
      <xdr:spPr>
        <a:xfrm>
          <a:off x="14592300" y="688521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133169</xdr:rowOff>
    </xdr:from>
    <xdr:to>
      <xdr:col>72</xdr:col>
      <xdr:colOff>38100</xdr:colOff>
      <xdr:row>40</xdr:row>
      <xdr:rowOff>63319</xdr:rowOff>
    </xdr:to>
    <xdr:sp macro="" textlink="">
      <xdr:nvSpPr>
        <xdr:cNvPr id="541" name="楕円 540">
          <a:extLst>
            <a:ext uri="{FF2B5EF4-FFF2-40B4-BE49-F238E27FC236}">
              <a16:creationId xmlns:a16="http://schemas.microsoft.com/office/drawing/2014/main" id="{E5C8AF0D-96C6-4F08-A0F7-CD9E4BFC0FF0}"/>
            </a:ext>
          </a:extLst>
        </xdr:cNvPr>
        <xdr:cNvSpPr/>
      </xdr:nvSpPr>
      <xdr:spPr>
        <a:xfrm>
          <a:off x="136525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12519</xdr:rowOff>
    </xdr:from>
    <xdr:to>
      <xdr:col>76</xdr:col>
      <xdr:colOff>114300</xdr:colOff>
      <xdr:row>40</xdr:row>
      <xdr:rowOff>27215</xdr:rowOff>
    </xdr:to>
    <xdr:cxnSp macro="">
      <xdr:nvCxnSpPr>
        <xdr:cNvPr id="542" name="直線コネクタ 541">
          <a:extLst>
            <a:ext uri="{FF2B5EF4-FFF2-40B4-BE49-F238E27FC236}">
              <a16:creationId xmlns:a16="http://schemas.microsoft.com/office/drawing/2014/main" id="{2165665C-2C69-47CB-B6D1-D7A419E9B88E}"/>
            </a:ext>
          </a:extLst>
        </xdr:cNvPr>
        <xdr:cNvCxnSpPr/>
      </xdr:nvCxnSpPr>
      <xdr:spPr>
        <a:xfrm>
          <a:off x="13703300" y="6870519"/>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105410</xdr:rowOff>
    </xdr:from>
    <xdr:to>
      <xdr:col>67</xdr:col>
      <xdr:colOff>101600</xdr:colOff>
      <xdr:row>40</xdr:row>
      <xdr:rowOff>35560</xdr:rowOff>
    </xdr:to>
    <xdr:sp macro="" textlink="">
      <xdr:nvSpPr>
        <xdr:cNvPr id="543" name="楕円 542">
          <a:extLst>
            <a:ext uri="{FF2B5EF4-FFF2-40B4-BE49-F238E27FC236}">
              <a16:creationId xmlns:a16="http://schemas.microsoft.com/office/drawing/2014/main" id="{D350CFDD-B1EA-4297-B58A-257F6C31FDF1}"/>
            </a:ext>
          </a:extLst>
        </xdr:cNvPr>
        <xdr:cNvSpPr/>
      </xdr:nvSpPr>
      <xdr:spPr>
        <a:xfrm>
          <a:off x="1276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12519</xdr:rowOff>
    </xdr:to>
    <xdr:cxnSp macro="">
      <xdr:nvCxnSpPr>
        <xdr:cNvPr id="544" name="直線コネクタ 543">
          <a:extLst>
            <a:ext uri="{FF2B5EF4-FFF2-40B4-BE49-F238E27FC236}">
              <a16:creationId xmlns:a16="http://schemas.microsoft.com/office/drawing/2014/main" id="{099DE258-C0CB-417E-ADC0-3FE276FCA7B2}"/>
            </a:ext>
          </a:extLst>
        </xdr:cNvPr>
        <xdr:cNvCxnSpPr/>
      </xdr:nvCxnSpPr>
      <xdr:spPr>
        <a:xfrm>
          <a:off x="12814300" y="684276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0D11A329-80CC-4822-BFCA-A1688C9A158D}"/>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F0B0BFDD-E523-4453-98F1-EDB1120FDC4D}"/>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7CDEB5F0-1628-456F-9A5F-5A80FC38A799}"/>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F66C3882-DD80-4397-BF86-AF87663D0964}"/>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87103</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FE5D3505-1A4E-4FD7-9FC9-22DEF7416A08}"/>
            </a:ext>
          </a:extLst>
        </xdr:cNvPr>
        <xdr:cNvSpPr txBox="1"/>
      </xdr:nvSpPr>
      <xdr:spPr>
        <a:xfrm>
          <a:off x="15266044" y="694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69142</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6118009B-5BC0-4553-9EDD-2F3C2A049780}"/>
            </a:ext>
          </a:extLst>
        </xdr:cNvPr>
        <xdr:cNvSpPr txBox="1"/>
      </xdr:nvSpPr>
      <xdr:spPr>
        <a:xfrm>
          <a:off x="143897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54446</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9E1F0982-3342-4F4B-88B4-211455F9CA4E}"/>
            </a:ext>
          </a:extLst>
        </xdr:cNvPr>
        <xdr:cNvSpPr txBox="1"/>
      </xdr:nvSpPr>
      <xdr:spPr>
        <a:xfrm>
          <a:off x="13500744" y="691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26687</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06AC7BD9-2FB5-444D-A049-996EFF45A6AB}"/>
            </a:ext>
          </a:extLst>
        </xdr:cNvPr>
        <xdr:cNvSpPr txBox="1"/>
      </xdr:nvSpPr>
      <xdr:spPr>
        <a:xfrm>
          <a:off x="12611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E2651C92-65A0-4B3B-9023-3D5449D11DF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E5A4203-A16D-42D0-A1BF-652156BDC2B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C5BB441C-0F12-4AAE-B3F6-3DE7C8D5CF6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ED061DAD-F74D-4825-8CD7-7BD1264B4C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94EF53F-B777-4B45-BC04-A377F63C396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300B680-AC7A-4D54-8C6F-084383F97F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1183A64-E390-4427-B6B9-9E7F3D85FF6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8E724C2F-6E40-4BC3-827E-C817C8BE1F0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B747C69-F3EC-4525-8C19-8DEF06CF7D5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E6371156-9F27-4D32-BC86-EECF39D875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FB71CD85-D431-4C44-BE89-D8AEFC4B010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231A7A5D-11BB-4340-91E7-E98608464C4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FEB31B7-7042-4712-B0B0-A1B9AF0FC3F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AF76EF0D-C235-45A2-A644-F3683FA8586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1B1CCD3-29E2-4F7E-8651-010A77EF339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8A8A4B31-72DA-4CFE-A39E-9B152B72BD2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2AE577DD-4C78-466B-807F-0EF17C31421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24C1017E-8929-4953-AA9B-DA0653040E0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9B17769-67D6-48C5-AE15-C4D7F0A1966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9925C988-D88C-47DE-89AA-8907ED62889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346DEDF-81E7-4DAB-9082-BA998B3025F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80C5F2F8-926A-44A1-B708-D874CBE2F69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5F9FD05E-1B8F-44FF-9F98-FDA0E3B74FB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67BEFF8B-3CBD-442C-A30F-F266875D4C23}"/>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7F6743A1-A3DC-4EFB-8DEC-BEEE82ABC584}"/>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A905F53F-A3D3-4B2A-88CA-07AB461E66B4}"/>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9A2FF785-3350-4089-8070-8B26ABC1181E}"/>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A6E09761-0CC4-4685-A786-92FB14CAF318}"/>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9CDDC117-E278-4F6D-BF5A-C88FC5018F1A}"/>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3EBEE990-3710-44ED-B752-9F38809EE01F}"/>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B94AD0D2-086B-46A2-87BF-647965F683D4}"/>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B32E4288-17DB-4D2A-988F-7CC4929063E5}"/>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B7947AAB-6F39-4C52-9349-9CCEF9517894}"/>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9355B45B-1790-473B-80FA-94A7824C179F}"/>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D8F74EC-EC0C-430F-A550-FD1484C0A5C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CF4586C-4094-4DE3-8F27-8708591F74A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91A8EAC-C305-40EF-A857-1F1805214FC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BBC43FB-1326-4F13-AFBB-155E8BCD354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9C1BD76B-F7CB-4947-B9F7-9C6B038099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44450</xdr:rowOff>
    </xdr:from>
    <xdr:to>
      <xdr:col>116</xdr:col>
      <xdr:colOff>114300</xdr:colOff>
      <xdr:row>41</xdr:row>
      <xdr:rowOff>146050</xdr:rowOff>
    </xdr:to>
    <xdr:sp macro="" textlink="">
      <xdr:nvSpPr>
        <xdr:cNvPr id="592" name="楕円 591">
          <a:extLst>
            <a:ext uri="{FF2B5EF4-FFF2-40B4-BE49-F238E27FC236}">
              <a16:creationId xmlns:a16="http://schemas.microsoft.com/office/drawing/2014/main" id="{C77C9BD0-601C-4820-B724-B1C8EFD03C50}"/>
            </a:ext>
          </a:extLst>
        </xdr:cNvPr>
        <xdr:cNvSpPr/>
      </xdr:nvSpPr>
      <xdr:spPr>
        <a:xfrm>
          <a:off x="221107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130827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2AC4C363-FB3D-419B-8865-517EF20C037B}"/>
            </a:ext>
          </a:extLst>
        </xdr:cNvPr>
        <xdr:cNvSpPr txBox="1"/>
      </xdr:nvSpPr>
      <xdr:spPr>
        <a:xfrm>
          <a:off x="22199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46355</xdr:rowOff>
    </xdr:from>
    <xdr:to>
      <xdr:col>112</xdr:col>
      <xdr:colOff>38100</xdr:colOff>
      <xdr:row>41</xdr:row>
      <xdr:rowOff>147955</xdr:rowOff>
    </xdr:to>
    <xdr:sp macro="" textlink="">
      <xdr:nvSpPr>
        <xdr:cNvPr id="594" name="楕円 593">
          <a:extLst>
            <a:ext uri="{FF2B5EF4-FFF2-40B4-BE49-F238E27FC236}">
              <a16:creationId xmlns:a16="http://schemas.microsoft.com/office/drawing/2014/main" id="{8F542805-1778-4042-A97A-5A4265F6C9A8}"/>
            </a:ext>
          </a:extLst>
        </xdr:cNvPr>
        <xdr:cNvSpPr/>
      </xdr:nvSpPr>
      <xdr:spPr>
        <a:xfrm>
          <a:off x="2127250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95250</xdr:rowOff>
    </xdr:from>
    <xdr:to>
      <xdr:col>116</xdr:col>
      <xdr:colOff>63500</xdr:colOff>
      <xdr:row>41</xdr:row>
      <xdr:rowOff>97155</xdr:rowOff>
    </xdr:to>
    <xdr:cxnSp macro="">
      <xdr:nvCxnSpPr>
        <xdr:cNvPr id="595" name="直線コネクタ 594">
          <a:extLst>
            <a:ext uri="{FF2B5EF4-FFF2-40B4-BE49-F238E27FC236}">
              <a16:creationId xmlns:a16="http://schemas.microsoft.com/office/drawing/2014/main" id="{D2714FB7-EFE4-4B7E-B097-12FF8D05B8D1}"/>
            </a:ext>
          </a:extLst>
        </xdr:cNvPr>
        <xdr:cNvCxnSpPr/>
      </xdr:nvCxnSpPr>
      <xdr:spPr>
        <a:xfrm flipV="1">
          <a:off x="21323300" y="71247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48260</xdr:rowOff>
    </xdr:from>
    <xdr:to>
      <xdr:col>107</xdr:col>
      <xdr:colOff>101600</xdr:colOff>
      <xdr:row>41</xdr:row>
      <xdr:rowOff>149860</xdr:rowOff>
    </xdr:to>
    <xdr:sp macro="" textlink="">
      <xdr:nvSpPr>
        <xdr:cNvPr id="596" name="楕円 595">
          <a:extLst>
            <a:ext uri="{FF2B5EF4-FFF2-40B4-BE49-F238E27FC236}">
              <a16:creationId xmlns:a16="http://schemas.microsoft.com/office/drawing/2014/main" id="{6231BFD9-DF99-46DC-88B3-B09DE25EC72B}"/>
            </a:ext>
          </a:extLst>
        </xdr:cNvPr>
        <xdr:cNvSpPr/>
      </xdr:nvSpPr>
      <xdr:spPr>
        <a:xfrm>
          <a:off x="20383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97155</xdr:rowOff>
    </xdr:from>
    <xdr:to>
      <xdr:col>111</xdr:col>
      <xdr:colOff>177800</xdr:colOff>
      <xdr:row>41</xdr:row>
      <xdr:rowOff>99060</xdr:rowOff>
    </xdr:to>
    <xdr:cxnSp macro="">
      <xdr:nvCxnSpPr>
        <xdr:cNvPr id="597" name="直線コネクタ 596">
          <a:extLst>
            <a:ext uri="{FF2B5EF4-FFF2-40B4-BE49-F238E27FC236}">
              <a16:creationId xmlns:a16="http://schemas.microsoft.com/office/drawing/2014/main" id="{0DD5235E-0780-45BE-AA6A-65DFDF68AE93}"/>
            </a:ext>
          </a:extLst>
        </xdr:cNvPr>
        <xdr:cNvCxnSpPr/>
      </xdr:nvCxnSpPr>
      <xdr:spPr>
        <a:xfrm flipV="1">
          <a:off x="20434300" y="71266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19685</xdr:rowOff>
    </xdr:from>
    <xdr:to>
      <xdr:col>102</xdr:col>
      <xdr:colOff>165100</xdr:colOff>
      <xdr:row>41</xdr:row>
      <xdr:rowOff>121285</xdr:rowOff>
    </xdr:to>
    <xdr:sp macro="" textlink="">
      <xdr:nvSpPr>
        <xdr:cNvPr id="598" name="楕円 597">
          <a:extLst>
            <a:ext uri="{FF2B5EF4-FFF2-40B4-BE49-F238E27FC236}">
              <a16:creationId xmlns:a16="http://schemas.microsoft.com/office/drawing/2014/main" id="{AFB0A257-EE6D-48DB-8715-FAEB78680FD1}"/>
            </a:ext>
          </a:extLst>
        </xdr:cNvPr>
        <xdr:cNvSpPr/>
      </xdr:nvSpPr>
      <xdr:spPr>
        <a:xfrm>
          <a:off x="19494500" y="70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70485</xdr:rowOff>
    </xdr:from>
    <xdr:to>
      <xdr:col>107</xdr:col>
      <xdr:colOff>50800</xdr:colOff>
      <xdr:row>41</xdr:row>
      <xdr:rowOff>99060</xdr:rowOff>
    </xdr:to>
    <xdr:cxnSp macro="">
      <xdr:nvCxnSpPr>
        <xdr:cNvPr id="599" name="直線コネクタ 598">
          <a:extLst>
            <a:ext uri="{FF2B5EF4-FFF2-40B4-BE49-F238E27FC236}">
              <a16:creationId xmlns:a16="http://schemas.microsoft.com/office/drawing/2014/main" id="{6981B90E-1C12-4768-A7EC-177B82665146}"/>
            </a:ext>
          </a:extLst>
        </xdr:cNvPr>
        <xdr:cNvCxnSpPr/>
      </xdr:nvCxnSpPr>
      <xdr:spPr>
        <a:xfrm>
          <a:off x="19545300" y="70999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21590</xdr:rowOff>
    </xdr:from>
    <xdr:to>
      <xdr:col>98</xdr:col>
      <xdr:colOff>38100</xdr:colOff>
      <xdr:row>41</xdr:row>
      <xdr:rowOff>123190</xdr:rowOff>
    </xdr:to>
    <xdr:sp macro="" textlink="">
      <xdr:nvSpPr>
        <xdr:cNvPr id="600" name="楕円 599">
          <a:extLst>
            <a:ext uri="{FF2B5EF4-FFF2-40B4-BE49-F238E27FC236}">
              <a16:creationId xmlns:a16="http://schemas.microsoft.com/office/drawing/2014/main" id="{DDD9FC63-2440-4585-BCEE-2DEE00E6932E}"/>
            </a:ext>
          </a:extLst>
        </xdr:cNvPr>
        <xdr:cNvSpPr/>
      </xdr:nvSpPr>
      <xdr:spPr>
        <a:xfrm>
          <a:off x="18605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70485</xdr:rowOff>
    </xdr:from>
    <xdr:to>
      <xdr:col>102</xdr:col>
      <xdr:colOff>114300</xdr:colOff>
      <xdr:row>41</xdr:row>
      <xdr:rowOff>72390</xdr:rowOff>
    </xdr:to>
    <xdr:cxnSp macro="">
      <xdr:nvCxnSpPr>
        <xdr:cNvPr id="601" name="直線コネクタ 600">
          <a:extLst>
            <a:ext uri="{FF2B5EF4-FFF2-40B4-BE49-F238E27FC236}">
              <a16:creationId xmlns:a16="http://schemas.microsoft.com/office/drawing/2014/main" id="{8C936A57-8F12-453D-8422-BE7D5E3A464E}"/>
            </a:ext>
          </a:extLst>
        </xdr:cNvPr>
        <xdr:cNvCxnSpPr/>
      </xdr:nvCxnSpPr>
      <xdr:spPr>
        <a:xfrm flipV="1">
          <a:off x="18656300" y="70999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AE62F362-1D62-4035-A6AC-27AEBDE46641}"/>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58097B41-5495-4407-936C-877DD1758117}"/>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DA51C546-C8DA-4229-9E08-8BE31BAD6EAA}"/>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D7743497-4542-49B7-8C88-3F649211BCC7}"/>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139082</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AF12BA0A-570A-40EB-99AA-A9A23D5D3C45}"/>
            </a:ext>
          </a:extLst>
        </xdr:cNvPr>
        <xdr:cNvSpPr txBox="1"/>
      </xdr:nvSpPr>
      <xdr:spPr>
        <a:xfrm>
          <a:off x="21075727" y="716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140987</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3B5FDAA1-BA6E-4DA4-B752-057D569C6EE9}"/>
            </a:ext>
          </a:extLst>
        </xdr:cNvPr>
        <xdr:cNvSpPr txBox="1"/>
      </xdr:nvSpPr>
      <xdr:spPr>
        <a:xfrm>
          <a:off x="20199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112412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99AF3E77-5825-4805-97C5-6BD0EB8C5FA4}"/>
            </a:ext>
          </a:extLst>
        </xdr:cNvPr>
        <xdr:cNvSpPr txBox="1"/>
      </xdr:nvSpPr>
      <xdr:spPr>
        <a:xfrm>
          <a:off x="19310427" y="714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114317</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EC62CC15-A09A-4A07-B146-E22FDE5A3CB9}"/>
            </a:ext>
          </a:extLst>
        </xdr:cNvPr>
        <xdr:cNvSpPr txBox="1"/>
      </xdr:nvSpPr>
      <xdr:spPr>
        <a:xfrm>
          <a:off x="18421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4C14601-9BF2-4A9F-9FEC-BED80B5D437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3EAC296-6CF1-49A4-846F-9A2451F1AC8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D8B18E73-FFDC-4B8E-A1F1-27F809E994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EF20D62F-1638-4538-B6EF-9247D5CAEDE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A1478B3-A623-4C2A-9FDA-A92F1FB7A3E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D28D64-3CC9-441F-AE26-6FF39B18892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602589A9-9E9F-4D72-9CD0-EF56AD21EE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EA0C1D0-B007-43F3-B24D-3D4A54DD426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A6A47A55-49C8-41BE-99C8-BE85D3ED5E3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E7C87C95-C4D7-41D9-B114-229F6CB59BA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A108A4EB-245A-4EFD-873C-3410AB0ACBF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FDAC1454-167A-4A79-8663-E61A75A4738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48308C85-C599-4005-93CE-D09BD3464F5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667E83C5-1CB5-45BB-A7D3-5D9AE5CDBFE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C4BD71E1-FA55-4D43-A8EB-7B8FDFF6824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A72E13ED-4390-4303-ADB4-C92DE6A5C9E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7EA2F2B7-C6D1-49FD-A9D1-683D09C0987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F7889ABC-656D-4E3A-91B5-73ADC62642D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8A683869-ABED-4A5B-9177-25E9C426E6F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FD6495FA-A357-4670-8DFB-4F2358477C1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07E6E090-B5A3-406B-9F33-B5BBE7D7BFA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CF48CB91-CF25-4997-8FED-C12755C6918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4E85407B-8ABC-496D-BC00-4AEF08C52BB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F98A3547-3EF2-44D0-9FAE-69CA3CB619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81028D91-5D33-424E-A25B-5D517BD162BD}"/>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7B375F73-C9FE-4FF9-A395-83461CDC3718}"/>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7F9F1718-BF78-48E3-BCAC-E56E64208756}"/>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828C34B7-E506-41C6-94C1-C5856EE55743}"/>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5A514E86-5E65-4439-82B9-CC3152DA37C5}"/>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7DFD9AFC-36C4-411F-A8A0-F8D76746E194}"/>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1944029C-9923-4394-B850-7C2A9DE489D9}"/>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E9DC7287-76AF-4337-85F0-205E3C44655F}"/>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4D42CC4D-DDE0-4ABD-B723-27A0F9E05CE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E3494EE4-868D-4ED3-B3CE-BFB3056AB382}"/>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C956D8CE-CF55-483E-A3BF-B142856861BF}"/>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4B10CE1-F4B5-40A3-9ABB-41327DF85FF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07AAE25-542F-47DC-86B3-34C7CBD0E9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F807D9A-6B6C-412C-BCD6-2E1FA4DB02F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EF31988-DF22-4183-86A9-AF810931732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71253EA-C985-40E6-85AF-87D4366EC23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103505</xdr:rowOff>
    </xdr:from>
    <xdr:to>
      <xdr:col>85</xdr:col>
      <xdr:colOff>177800</xdr:colOff>
      <xdr:row>62</xdr:row>
      <xdr:rowOff>33655</xdr:rowOff>
    </xdr:to>
    <xdr:sp macro="" textlink="">
      <xdr:nvSpPr>
        <xdr:cNvPr id="650" name="楕円 649">
          <a:extLst>
            <a:ext uri="{FF2B5EF4-FFF2-40B4-BE49-F238E27FC236}">
              <a16:creationId xmlns:a16="http://schemas.microsoft.com/office/drawing/2014/main" id="{BC2CB909-304D-4D76-95C2-73B4010F30AD}"/>
            </a:ext>
          </a:extLst>
        </xdr:cNvPr>
        <xdr:cNvSpPr/>
      </xdr:nvSpPr>
      <xdr:spPr>
        <a:xfrm>
          <a:off x="162687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81932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7F1BEC9B-871F-4448-A001-42B35CA38306}"/>
            </a:ext>
          </a:extLst>
        </xdr:cNvPr>
        <xdr:cNvSpPr txBox="1"/>
      </xdr:nvSpPr>
      <xdr:spPr>
        <a:xfrm>
          <a:off x="16357600"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145415</xdr:rowOff>
    </xdr:from>
    <xdr:to>
      <xdr:col>81</xdr:col>
      <xdr:colOff>101600</xdr:colOff>
      <xdr:row>62</xdr:row>
      <xdr:rowOff>75565</xdr:rowOff>
    </xdr:to>
    <xdr:sp macro="" textlink="">
      <xdr:nvSpPr>
        <xdr:cNvPr id="652" name="楕円 651">
          <a:extLst>
            <a:ext uri="{FF2B5EF4-FFF2-40B4-BE49-F238E27FC236}">
              <a16:creationId xmlns:a16="http://schemas.microsoft.com/office/drawing/2014/main" id="{C9D6DB65-56EA-440D-9CAA-3DE8308D3A4B}"/>
            </a:ext>
          </a:extLst>
        </xdr:cNvPr>
        <xdr:cNvSpPr/>
      </xdr:nvSpPr>
      <xdr:spPr>
        <a:xfrm>
          <a:off x="1543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154305</xdr:rowOff>
    </xdr:from>
    <xdr:to>
      <xdr:col>85</xdr:col>
      <xdr:colOff>127000</xdr:colOff>
      <xdr:row>62</xdr:row>
      <xdr:rowOff>24765</xdr:rowOff>
    </xdr:to>
    <xdr:cxnSp macro="">
      <xdr:nvCxnSpPr>
        <xdr:cNvPr id="653" name="直線コネクタ 652">
          <a:extLst>
            <a:ext uri="{FF2B5EF4-FFF2-40B4-BE49-F238E27FC236}">
              <a16:creationId xmlns:a16="http://schemas.microsoft.com/office/drawing/2014/main" id="{1BF02F23-DDB0-4D76-8F6E-B2562DDC03B2}"/>
            </a:ext>
          </a:extLst>
        </xdr:cNvPr>
        <xdr:cNvCxnSpPr/>
      </xdr:nvCxnSpPr>
      <xdr:spPr>
        <a:xfrm flipV="1">
          <a:off x="15481300" y="106127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130175</xdr:rowOff>
    </xdr:from>
    <xdr:to>
      <xdr:col>76</xdr:col>
      <xdr:colOff>165100</xdr:colOff>
      <xdr:row>62</xdr:row>
      <xdr:rowOff>60325</xdr:rowOff>
    </xdr:to>
    <xdr:sp macro="" textlink="">
      <xdr:nvSpPr>
        <xdr:cNvPr id="654" name="楕円 653">
          <a:extLst>
            <a:ext uri="{FF2B5EF4-FFF2-40B4-BE49-F238E27FC236}">
              <a16:creationId xmlns:a16="http://schemas.microsoft.com/office/drawing/2014/main" id="{660A631D-FBB3-4126-8223-3E1BA3EFAEF9}"/>
            </a:ext>
          </a:extLst>
        </xdr:cNvPr>
        <xdr:cNvSpPr/>
      </xdr:nvSpPr>
      <xdr:spPr>
        <a:xfrm>
          <a:off x="14541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9525</xdr:rowOff>
    </xdr:from>
    <xdr:to>
      <xdr:col>81</xdr:col>
      <xdr:colOff>50800</xdr:colOff>
      <xdr:row>62</xdr:row>
      <xdr:rowOff>24765</xdr:rowOff>
    </xdr:to>
    <xdr:cxnSp macro="">
      <xdr:nvCxnSpPr>
        <xdr:cNvPr id="655" name="直線コネクタ 654">
          <a:extLst>
            <a:ext uri="{FF2B5EF4-FFF2-40B4-BE49-F238E27FC236}">
              <a16:creationId xmlns:a16="http://schemas.microsoft.com/office/drawing/2014/main" id="{8C9F2D69-0AC8-4E97-BEBD-12F1303C29EB}"/>
            </a:ext>
          </a:extLst>
        </xdr:cNvPr>
        <xdr:cNvCxnSpPr/>
      </xdr:nvCxnSpPr>
      <xdr:spPr>
        <a:xfrm>
          <a:off x="14592300" y="106394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111125</xdr:rowOff>
    </xdr:from>
    <xdr:to>
      <xdr:col>72</xdr:col>
      <xdr:colOff>38100</xdr:colOff>
      <xdr:row>62</xdr:row>
      <xdr:rowOff>41275</xdr:rowOff>
    </xdr:to>
    <xdr:sp macro="" textlink="">
      <xdr:nvSpPr>
        <xdr:cNvPr id="656" name="楕円 655">
          <a:extLst>
            <a:ext uri="{FF2B5EF4-FFF2-40B4-BE49-F238E27FC236}">
              <a16:creationId xmlns:a16="http://schemas.microsoft.com/office/drawing/2014/main" id="{21C66DE0-D7CB-4318-99A4-EE5F4CEDB362}"/>
            </a:ext>
          </a:extLst>
        </xdr:cNvPr>
        <xdr:cNvSpPr/>
      </xdr:nvSpPr>
      <xdr:spPr>
        <a:xfrm>
          <a:off x="13652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161925</xdr:rowOff>
    </xdr:from>
    <xdr:to>
      <xdr:col>76</xdr:col>
      <xdr:colOff>114300</xdr:colOff>
      <xdr:row>62</xdr:row>
      <xdr:rowOff>9525</xdr:rowOff>
    </xdr:to>
    <xdr:cxnSp macro="">
      <xdr:nvCxnSpPr>
        <xdr:cNvPr id="657" name="直線コネクタ 656">
          <a:extLst>
            <a:ext uri="{FF2B5EF4-FFF2-40B4-BE49-F238E27FC236}">
              <a16:creationId xmlns:a16="http://schemas.microsoft.com/office/drawing/2014/main" id="{3A377866-4501-48B6-A291-33C88B826668}"/>
            </a:ext>
          </a:extLst>
        </xdr:cNvPr>
        <xdr:cNvCxnSpPr/>
      </xdr:nvCxnSpPr>
      <xdr:spPr>
        <a:xfrm>
          <a:off x="13703300" y="106203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103505</xdr:rowOff>
    </xdr:from>
    <xdr:to>
      <xdr:col>67</xdr:col>
      <xdr:colOff>101600</xdr:colOff>
      <xdr:row>62</xdr:row>
      <xdr:rowOff>33655</xdr:rowOff>
    </xdr:to>
    <xdr:sp macro="" textlink="">
      <xdr:nvSpPr>
        <xdr:cNvPr id="658" name="楕円 657">
          <a:extLst>
            <a:ext uri="{FF2B5EF4-FFF2-40B4-BE49-F238E27FC236}">
              <a16:creationId xmlns:a16="http://schemas.microsoft.com/office/drawing/2014/main" id="{907D866F-EC5A-421F-8C68-81AD51632912}"/>
            </a:ext>
          </a:extLst>
        </xdr:cNvPr>
        <xdr:cNvSpPr/>
      </xdr:nvSpPr>
      <xdr:spPr>
        <a:xfrm>
          <a:off x="12763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154305</xdr:rowOff>
    </xdr:from>
    <xdr:to>
      <xdr:col>71</xdr:col>
      <xdr:colOff>177800</xdr:colOff>
      <xdr:row>61</xdr:row>
      <xdr:rowOff>161925</xdr:rowOff>
    </xdr:to>
    <xdr:cxnSp macro="">
      <xdr:nvCxnSpPr>
        <xdr:cNvPr id="659" name="直線コネクタ 658">
          <a:extLst>
            <a:ext uri="{FF2B5EF4-FFF2-40B4-BE49-F238E27FC236}">
              <a16:creationId xmlns:a16="http://schemas.microsoft.com/office/drawing/2014/main" id="{5DCF1327-CA59-4058-BC9F-35E3EEBBE001}"/>
            </a:ext>
          </a:extLst>
        </xdr:cNvPr>
        <xdr:cNvCxnSpPr/>
      </xdr:nvCxnSpPr>
      <xdr:spPr>
        <a:xfrm>
          <a:off x="12814300" y="106127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0" name="n_1aveValue【学校施設】&#10;有形固定資産減価償却率">
          <a:extLst>
            <a:ext uri="{FF2B5EF4-FFF2-40B4-BE49-F238E27FC236}">
              <a16:creationId xmlns:a16="http://schemas.microsoft.com/office/drawing/2014/main" id="{9E3D198E-8D65-4E9B-B663-FDF208C9D762}"/>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1" name="n_2aveValue【学校施設】&#10;有形固定資産減価償却率">
          <a:extLst>
            <a:ext uri="{FF2B5EF4-FFF2-40B4-BE49-F238E27FC236}">
              <a16:creationId xmlns:a16="http://schemas.microsoft.com/office/drawing/2014/main" id="{F93B040D-19C2-485E-ABF2-9C62267191EE}"/>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2" name="n_3aveValue【学校施設】&#10;有形固定資産減価償却率">
          <a:extLst>
            <a:ext uri="{FF2B5EF4-FFF2-40B4-BE49-F238E27FC236}">
              <a16:creationId xmlns:a16="http://schemas.microsoft.com/office/drawing/2014/main" id="{BF5881CA-E3DC-40DD-ACCD-9ECFC7046E1D}"/>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3" name="n_4aveValue【学校施設】&#10;有形固定資産減価償却率">
          <a:extLst>
            <a:ext uri="{FF2B5EF4-FFF2-40B4-BE49-F238E27FC236}">
              <a16:creationId xmlns:a16="http://schemas.microsoft.com/office/drawing/2014/main" id="{DF958C57-BFA6-42D3-BD3D-1FE3C575EA24}"/>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66692</xdr:rowOff>
    </xdr:from>
    <xdr:ext cx="405111" cy="259045"/>
    <xdr:sp macro="" textlink="">
      <xdr:nvSpPr>
        <xdr:cNvPr id="664" name="n_1mainValue【学校施設】&#10;有形固定資産減価償却率">
          <a:extLst>
            <a:ext uri="{FF2B5EF4-FFF2-40B4-BE49-F238E27FC236}">
              <a16:creationId xmlns:a16="http://schemas.microsoft.com/office/drawing/2014/main" id="{6C6A278D-B63F-4C03-9520-C7F4C336A860}"/>
            </a:ext>
          </a:extLst>
        </xdr:cNvPr>
        <xdr:cNvSpPr txBox="1"/>
      </xdr:nvSpPr>
      <xdr:spPr>
        <a:xfrm>
          <a:off x="1526604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51452</xdr:rowOff>
    </xdr:from>
    <xdr:ext cx="405111" cy="259045"/>
    <xdr:sp macro="" textlink="">
      <xdr:nvSpPr>
        <xdr:cNvPr id="665" name="n_2mainValue【学校施設】&#10;有形固定資産減価償却率">
          <a:extLst>
            <a:ext uri="{FF2B5EF4-FFF2-40B4-BE49-F238E27FC236}">
              <a16:creationId xmlns:a16="http://schemas.microsoft.com/office/drawing/2014/main" id="{D63661A7-4B4E-489D-8A5A-1EAFFD8BE78B}"/>
            </a:ext>
          </a:extLst>
        </xdr:cNvPr>
        <xdr:cNvSpPr txBox="1"/>
      </xdr:nvSpPr>
      <xdr:spPr>
        <a:xfrm>
          <a:off x="14389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32402</xdr:rowOff>
    </xdr:from>
    <xdr:ext cx="405111" cy="259045"/>
    <xdr:sp macro="" textlink="">
      <xdr:nvSpPr>
        <xdr:cNvPr id="666" name="n_3mainValue【学校施設】&#10;有形固定資産減価償却率">
          <a:extLst>
            <a:ext uri="{FF2B5EF4-FFF2-40B4-BE49-F238E27FC236}">
              <a16:creationId xmlns:a16="http://schemas.microsoft.com/office/drawing/2014/main" id="{C5B5E0D9-25B0-4404-B4F2-264E6CD912C2}"/>
            </a:ext>
          </a:extLst>
        </xdr:cNvPr>
        <xdr:cNvSpPr txBox="1"/>
      </xdr:nvSpPr>
      <xdr:spPr>
        <a:xfrm>
          <a:off x="13500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24782</xdr:rowOff>
    </xdr:from>
    <xdr:ext cx="405111" cy="259045"/>
    <xdr:sp macro="" textlink="">
      <xdr:nvSpPr>
        <xdr:cNvPr id="667" name="n_4mainValue【学校施設】&#10;有形固定資産減価償却率">
          <a:extLst>
            <a:ext uri="{FF2B5EF4-FFF2-40B4-BE49-F238E27FC236}">
              <a16:creationId xmlns:a16="http://schemas.microsoft.com/office/drawing/2014/main" id="{38562761-9744-4E71-884E-DED776B4305D}"/>
            </a:ext>
          </a:extLst>
        </xdr:cNvPr>
        <xdr:cNvSpPr txBox="1"/>
      </xdr:nvSpPr>
      <xdr:spPr>
        <a:xfrm>
          <a:off x="12611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6672F45F-D547-488F-84BF-5BB28C3765F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98AFC14B-67CB-4EFB-8796-9AC6C3B7057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813A0DC9-9E94-415E-9A26-4E95735FAC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C7070CD4-F344-404F-A75D-249230136F1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6570C072-15A7-4880-BC79-46D6E4B4D2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3B561998-1829-4516-9AB2-F1C53B8DD5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4FA95FEB-41B8-4E69-904A-FC375400078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1ED36DC4-F53C-4D03-A2DC-F0891AFBE72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1F5E15AC-E6E5-4BD4-9EF3-1419B092B3C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D7F1730B-34CC-40E2-851B-92E6668764A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495B29C5-EC29-4569-8148-4D8FE90E227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E74966D9-F70C-4E75-9FCE-AD6AF1C202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56CE8455-F915-4F5D-B389-EEF5F140587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E4D439AC-4F21-442C-A07B-DBDEB825E24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872889B4-CE87-48F2-B820-90D1A927AF4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74FB7EB9-D269-4BF0-B5A5-84F2CE22CC0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6EFE9309-65C3-4C39-8E2A-08F466BFB35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83513E8B-3505-45BF-80B3-051445CBDF9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E9CEED51-F5C2-4394-A143-51EDDEE4437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CFE519EF-FDAA-42EB-B94D-417FFC7D727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CFD719B-58AC-4CBB-9757-FF335606F6A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85C60850-B540-4BDE-8416-91550724907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492DB946-5FBA-4989-860D-CC69435FCE99}"/>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44186FFF-386F-42DF-B2F0-4B116BEE1D53}"/>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2811DBB2-78D8-4810-9BC7-4AD1A9E3669C}"/>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6AAFC1CA-F16D-4938-80DA-51CCF56BDED7}"/>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51378FC6-C72D-4013-B290-4D779FEAA4DF}"/>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95" name="【学校施設】&#10;一人当たり面積平均値テキスト">
          <a:extLst>
            <a:ext uri="{FF2B5EF4-FFF2-40B4-BE49-F238E27FC236}">
              <a16:creationId xmlns:a16="http://schemas.microsoft.com/office/drawing/2014/main" id="{F000AD98-C0A2-4F11-952C-12CE5F7472DC}"/>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554C02C5-A14D-4E6F-9BF3-B0E5D6517BD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6F880A6C-2C6A-49ED-9E8F-5B3A8F334FB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73A9454C-AE41-4B44-B13C-931071A67002}"/>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3993A8F1-E2F8-4D6E-A4B2-D8363C9E874C}"/>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7356819E-0E56-4DD6-A44F-3051934977B2}"/>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E97252E-17AF-4838-83DC-56DE91C5119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A6DDC24-2207-4D52-82C4-10D9E3DC86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160161B-C4A1-40E1-A55A-9A54D1F357E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1967C9F-B609-45A5-ABFE-0DEE228C86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32B032B-4B51-46A1-8EA6-7F2D47BBCC3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142139</xdr:rowOff>
    </xdr:from>
    <xdr:to>
      <xdr:col>116</xdr:col>
      <xdr:colOff>114300</xdr:colOff>
      <xdr:row>62</xdr:row>
      <xdr:rowOff>72289</xdr:rowOff>
    </xdr:to>
    <xdr:sp macro="" textlink="">
      <xdr:nvSpPr>
        <xdr:cNvPr id="706" name="楕円 705">
          <a:extLst>
            <a:ext uri="{FF2B5EF4-FFF2-40B4-BE49-F238E27FC236}">
              <a16:creationId xmlns:a16="http://schemas.microsoft.com/office/drawing/2014/main" id="{B671294B-F3A4-4807-B379-58FD257AB06B}"/>
            </a:ext>
          </a:extLst>
        </xdr:cNvPr>
        <xdr:cNvSpPr/>
      </xdr:nvSpPr>
      <xdr:spPr>
        <a:xfrm>
          <a:off x="22110700" y="1060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120566</xdr:rowOff>
    </xdr:from>
    <xdr:ext cx="469744" cy="259045"/>
    <xdr:sp macro="" textlink="">
      <xdr:nvSpPr>
        <xdr:cNvPr id="707" name="【学校施設】&#10;一人当たり面積該当値テキスト">
          <a:extLst>
            <a:ext uri="{FF2B5EF4-FFF2-40B4-BE49-F238E27FC236}">
              <a16:creationId xmlns:a16="http://schemas.microsoft.com/office/drawing/2014/main" id="{A566084A-D088-4563-AF80-D09DB1DFCBED}"/>
            </a:ext>
          </a:extLst>
        </xdr:cNvPr>
        <xdr:cNvSpPr txBox="1"/>
      </xdr:nvSpPr>
      <xdr:spPr>
        <a:xfrm>
          <a:off x="22199600" y="1057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103734</xdr:rowOff>
    </xdr:from>
    <xdr:to>
      <xdr:col>112</xdr:col>
      <xdr:colOff>38100</xdr:colOff>
      <xdr:row>63</xdr:row>
      <xdr:rowOff>33884</xdr:rowOff>
    </xdr:to>
    <xdr:sp macro="" textlink="">
      <xdr:nvSpPr>
        <xdr:cNvPr id="708" name="楕円 707">
          <a:extLst>
            <a:ext uri="{FF2B5EF4-FFF2-40B4-BE49-F238E27FC236}">
              <a16:creationId xmlns:a16="http://schemas.microsoft.com/office/drawing/2014/main" id="{F85D6E79-7AA1-4D71-A477-8AE1A9CF6740}"/>
            </a:ext>
          </a:extLst>
        </xdr:cNvPr>
        <xdr:cNvSpPr/>
      </xdr:nvSpPr>
      <xdr:spPr>
        <a:xfrm>
          <a:off x="21272500" y="1073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21489</xdr:rowOff>
    </xdr:from>
    <xdr:to>
      <xdr:col>116</xdr:col>
      <xdr:colOff>63500</xdr:colOff>
      <xdr:row>62</xdr:row>
      <xdr:rowOff>154534</xdr:rowOff>
    </xdr:to>
    <xdr:cxnSp macro="">
      <xdr:nvCxnSpPr>
        <xdr:cNvPr id="709" name="直線コネクタ 708">
          <a:extLst>
            <a:ext uri="{FF2B5EF4-FFF2-40B4-BE49-F238E27FC236}">
              <a16:creationId xmlns:a16="http://schemas.microsoft.com/office/drawing/2014/main" id="{E12D431D-D44A-4304-9F01-D90C43F61775}"/>
            </a:ext>
          </a:extLst>
        </xdr:cNvPr>
        <xdr:cNvCxnSpPr/>
      </xdr:nvCxnSpPr>
      <xdr:spPr>
        <a:xfrm flipV="1">
          <a:off x="21323300" y="10651389"/>
          <a:ext cx="838200" cy="1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111506</xdr:rowOff>
    </xdr:from>
    <xdr:to>
      <xdr:col>107</xdr:col>
      <xdr:colOff>101600</xdr:colOff>
      <xdr:row>63</xdr:row>
      <xdr:rowOff>41656</xdr:rowOff>
    </xdr:to>
    <xdr:sp macro="" textlink="">
      <xdr:nvSpPr>
        <xdr:cNvPr id="710" name="楕円 709">
          <a:extLst>
            <a:ext uri="{FF2B5EF4-FFF2-40B4-BE49-F238E27FC236}">
              <a16:creationId xmlns:a16="http://schemas.microsoft.com/office/drawing/2014/main" id="{DBD44C40-AEA7-4E58-951D-409653C0D970}"/>
            </a:ext>
          </a:extLst>
        </xdr:cNvPr>
        <xdr:cNvSpPr/>
      </xdr:nvSpPr>
      <xdr:spPr>
        <a:xfrm>
          <a:off x="20383500" y="107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154534</xdr:rowOff>
    </xdr:from>
    <xdr:to>
      <xdr:col>111</xdr:col>
      <xdr:colOff>177800</xdr:colOff>
      <xdr:row>62</xdr:row>
      <xdr:rowOff>162306</xdr:rowOff>
    </xdr:to>
    <xdr:cxnSp macro="">
      <xdr:nvCxnSpPr>
        <xdr:cNvPr id="711" name="直線コネクタ 710">
          <a:extLst>
            <a:ext uri="{FF2B5EF4-FFF2-40B4-BE49-F238E27FC236}">
              <a16:creationId xmlns:a16="http://schemas.microsoft.com/office/drawing/2014/main" id="{512004CC-DB34-4FFF-BD74-47868D8FA5C5}"/>
            </a:ext>
          </a:extLst>
        </xdr:cNvPr>
        <xdr:cNvCxnSpPr/>
      </xdr:nvCxnSpPr>
      <xdr:spPr>
        <a:xfrm flipV="1">
          <a:off x="20434300" y="10784434"/>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110592</xdr:rowOff>
    </xdr:from>
    <xdr:to>
      <xdr:col>102</xdr:col>
      <xdr:colOff>165100</xdr:colOff>
      <xdr:row>63</xdr:row>
      <xdr:rowOff>40742</xdr:rowOff>
    </xdr:to>
    <xdr:sp macro="" textlink="">
      <xdr:nvSpPr>
        <xdr:cNvPr id="712" name="楕円 711">
          <a:extLst>
            <a:ext uri="{FF2B5EF4-FFF2-40B4-BE49-F238E27FC236}">
              <a16:creationId xmlns:a16="http://schemas.microsoft.com/office/drawing/2014/main" id="{9CE85C46-02B7-4CCA-8C33-ED94B24666A1}"/>
            </a:ext>
          </a:extLst>
        </xdr:cNvPr>
        <xdr:cNvSpPr/>
      </xdr:nvSpPr>
      <xdr:spPr>
        <a:xfrm>
          <a:off x="19494500" y="1074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161392</xdr:rowOff>
    </xdr:from>
    <xdr:to>
      <xdr:col>107</xdr:col>
      <xdr:colOff>50800</xdr:colOff>
      <xdr:row>62</xdr:row>
      <xdr:rowOff>162306</xdr:rowOff>
    </xdr:to>
    <xdr:cxnSp macro="">
      <xdr:nvCxnSpPr>
        <xdr:cNvPr id="713" name="直線コネクタ 712">
          <a:extLst>
            <a:ext uri="{FF2B5EF4-FFF2-40B4-BE49-F238E27FC236}">
              <a16:creationId xmlns:a16="http://schemas.microsoft.com/office/drawing/2014/main" id="{6B430544-B778-4E1D-982F-3F77BA46FB43}"/>
            </a:ext>
          </a:extLst>
        </xdr:cNvPr>
        <xdr:cNvCxnSpPr/>
      </xdr:nvCxnSpPr>
      <xdr:spPr>
        <a:xfrm>
          <a:off x="19545300" y="1079129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116078</xdr:rowOff>
    </xdr:from>
    <xdr:to>
      <xdr:col>98</xdr:col>
      <xdr:colOff>38100</xdr:colOff>
      <xdr:row>63</xdr:row>
      <xdr:rowOff>46228</xdr:rowOff>
    </xdr:to>
    <xdr:sp macro="" textlink="">
      <xdr:nvSpPr>
        <xdr:cNvPr id="714" name="楕円 713">
          <a:extLst>
            <a:ext uri="{FF2B5EF4-FFF2-40B4-BE49-F238E27FC236}">
              <a16:creationId xmlns:a16="http://schemas.microsoft.com/office/drawing/2014/main" id="{4EB74B6F-FCDB-40C3-83A6-2BD9336DDEF0}"/>
            </a:ext>
          </a:extLst>
        </xdr:cNvPr>
        <xdr:cNvSpPr/>
      </xdr:nvSpPr>
      <xdr:spPr>
        <a:xfrm>
          <a:off x="18605500" y="1074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161392</xdr:rowOff>
    </xdr:from>
    <xdr:to>
      <xdr:col>102</xdr:col>
      <xdr:colOff>114300</xdr:colOff>
      <xdr:row>62</xdr:row>
      <xdr:rowOff>166878</xdr:rowOff>
    </xdr:to>
    <xdr:cxnSp macro="">
      <xdr:nvCxnSpPr>
        <xdr:cNvPr id="715" name="直線コネクタ 714">
          <a:extLst>
            <a:ext uri="{FF2B5EF4-FFF2-40B4-BE49-F238E27FC236}">
              <a16:creationId xmlns:a16="http://schemas.microsoft.com/office/drawing/2014/main" id="{614F0541-8560-457B-B5CD-049D267DC0DA}"/>
            </a:ext>
          </a:extLst>
        </xdr:cNvPr>
        <xdr:cNvCxnSpPr/>
      </xdr:nvCxnSpPr>
      <xdr:spPr>
        <a:xfrm flipV="1">
          <a:off x="18656300" y="10791292"/>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16" name="n_1aveValue【学校施設】&#10;一人当たり面積">
          <a:extLst>
            <a:ext uri="{FF2B5EF4-FFF2-40B4-BE49-F238E27FC236}">
              <a16:creationId xmlns:a16="http://schemas.microsoft.com/office/drawing/2014/main" id="{127668C2-E788-4472-BD75-B4476C0E08FF}"/>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717" name="n_2aveValue【学校施設】&#10;一人当たり面積">
          <a:extLst>
            <a:ext uri="{FF2B5EF4-FFF2-40B4-BE49-F238E27FC236}">
              <a16:creationId xmlns:a16="http://schemas.microsoft.com/office/drawing/2014/main" id="{93B79BC9-6EC8-499F-AF72-87A8E95C03DF}"/>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718" name="n_3aveValue【学校施設】&#10;一人当たり面積">
          <a:extLst>
            <a:ext uri="{FF2B5EF4-FFF2-40B4-BE49-F238E27FC236}">
              <a16:creationId xmlns:a16="http://schemas.microsoft.com/office/drawing/2014/main" id="{37F42CFC-2157-4695-933D-E3AC79012761}"/>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719" name="n_4aveValue【学校施設】&#10;一人当たり面積">
          <a:extLst>
            <a:ext uri="{FF2B5EF4-FFF2-40B4-BE49-F238E27FC236}">
              <a16:creationId xmlns:a16="http://schemas.microsoft.com/office/drawing/2014/main" id="{F783613E-A8C4-4FDA-8CE8-76467FF2C870}"/>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25011</xdr:rowOff>
    </xdr:from>
    <xdr:ext cx="469744" cy="259045"/>
    <xdr:sp macro="" textlink="">
      <xdr:nvSpPr>
        <xdr:cNvPr id="720" name="n_1mainValue【学校施設】&#10;一人当たり面積">
          <a:extLst>
            <a:ext uri="{FF2B5EF4-FFF2-40B4-BE49-F238E27FC236}">
              <a16:creationId xmlns:a16="http://schemas.microsoft.com/office/drawing/2014/main" id="{B4DE4B6F-8E48-47BC-8BFB-881C96B5D30F}"/>
            </a:ext>
          </a:extLst>
        </xdr:cNvPr>
        <xdr:cNvSpPr txBox="1"/>
      </xdr:nvSpPr>
      <xdr:spPr>
        <a:xfrm>
          <a:off x="21075727" y="1082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32783</xdr:rowOff>
    </xdr:from>
    <xdr:ext cx="469744" cy="259045"/>
    <xdr:sp macro="" textlink="">
      <xdr:nvSpPr>
        <xdr:cNvPr id="721" name="n_2mainValue【学校施設】&#10;一人当たり面積">
          <a:extLst>
            <a:ext uri="{FF2B5EF4-FFF2-40B4-BE49-F238E27FC236}">
              <a16:creationId xmlns:a16="http://schemas.microsoft.com/office/drawing/2014/main" id="{DF6F5135-0369-4AB7-93CC-0AC27AE56C9F}"/>
            </a:ext>
          </a:extLst>
        </xdr:cNvPr>
        <xdr:cNvSpPr txBox="1"/>
      </xdr:nvSpPr>
      <xdr:spPr>
        <a:xfrm>
          <a:off x="20199427"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31869</xdr:rowOff>
    </xdr:from>
    <xdr:ext cx="469744" cy="259045"/>
    <xdr:sp macro="" textlink="">
      <xdr:nvSpPr>
        <xdr:cNvPr id="722" name="n_3mainValue【学校施設】&#10;一人当たり面積">
          <a:extLst>
            <a:ext uri="{FF2B5EF4-FFF2-40B4-BE49-F238E27FC236}">
              <a16:creationId xmlns:a16="http://schemas.microsoft.com/office/drawing/2014/main" id="{FF2B98AC-2C00-413C-9383-D5945C658317}"/>
            </a:ext>
          </a:extLst>
        </xdr:cNvPr>
        <xdr:cNvSpPr txBox="1"/>
      </xdr:nvSpPr>
      <xdr:spPr>
        <a:xfrm>
          <a:off x="19310427" y="1083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37355</xdr:rowOff>
    </xdr:from>
    <xdr:ext cx="469744" cy="259045"/>
    <xdr:sp macro="" textlink="">
      <xdr:nvSpPr>
        <xdr:cNvPr id="723" name="n_4mainValue【学校施設】&#10;一人当たり面積">
          <a:extLst>
            <a:ext uri="{FF2B5EF4-FFF2-40B4-BE49-F238E27FC236}">
              <a16:creationId xmlns:a16="http://schemas.microsoft.com/office/drawing/2014/main" id="{EA94682D-67D5-4263-9593-1643B7758841}"/>
            </a:ext>
          </a:extLst>
        </xdr:cNvPr>
        <xdr:cNvSpPr txBox="1"/>
      </xdr:nvSpPr>
      <xdr:spPr>
        <a:xfrm>
          <a:off x="18421427" y="1083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7DC3539-58DB-488B-8A1B-A2ECEFDF325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6A28028-4599-4C18-96D8-6348DA52FCD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0A7331A-371E-42A6-B897-A6056106BF1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3927090-D93B-4013-A369-9A0B4EFEA7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C202945-7CAB-4EC1-8744-C7603F342D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8F838E2-A481-479D-B94A-808AE5A005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99322569-B7A4-4EBB-AA68-66BDDF78F09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7955C40-3EA0-4A37-B9C9-59A488C8BE7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CBE023E7-4D4E-4657-B1AC-27AF5E262AC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76C50854-B6EC-4BD6-B58D-7297786C3F9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83266FD-DF33-475C-8E2D-967E1E77097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5" name="直線コネクタ 734">
          <a:extLst>
            <a:ext uri="{FF2B5EF4-FFF2-40B4-BE49-F238E27FC236}">
              <a16:creationId xmlns:a16="http://schemas.microsoft.com/office/drawing/2014/main" id="{8AD7A463-C4EA-4A6E-BBB2-704E3D89B95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6" name="テキスト ボックス 735">
          <a:extLst>
            <a:ext uri="{FF2B5EF4-FFF2-40B4-BE49-F238E27FC236}">
              <a16:creationId xmlns:a16="http://schemas.microsoft.com/office/drawing/2014/main" id="{7B700AA3-0DA4-4D93-B567-14D361CDD7C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7" name="直線コネクタ 736">
          <a:extLst>
            <a:ext uri="{FF2B5EF4-FFF2-40B4-BE49-F238E27FC236}">
              <a16:creationId xmlns:a16="http://schemas.microsoft.com/office/drawing/2014/main" id="{26580A4F-8B69-47D5-B8A1-514F0AFA2D7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8" name="テキスト ボックス 737">
          <a:extLst>
            <a:ext uri="{FF2B5EF4-FFF2-40B4-BE49-F238E27FC236}">
              <a16:creationId xmlns:a16="http://schemas.microsoft.com/office/drawing/2014/main" id="{17AD5D00-E9EE-4AF4-A41A-DE1BD7DCDE4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9" name="直線コネクタ 738">
          <a:extLst>
            <a:ext uri="{FF2B5EF4-FFF2-40B4-BE49-F238E27FC236}">
              <a16:creationId xmlns:a16="http://schemas.microsoft.com/office/drawing/2014/main" id="{680686C3-3028-4FFE-9CA7-3E243585ED7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0" name="テキスト ボックス 739">
          <a:extLst>
            <a:ext uri="{FF2B5EF4-FFF2-40B4-BE49-F238E27FC236}">
              <a16:creationId xmlns:a16="http://schemas.microsoft.com/office/drawing/2014/main" id="{469F132A-9DB8-4F9C-B2B9-310CECE4419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1" name="直線コネクタ 740">
          <a:extLst>
            <a:ext uri="{FF2B5EF4-FFF2-40B4-BE49-F238E27FC236}">
              <a16:creationId xmlns:a16="http://schemas.microsoft.com/office/drawing/2014/main" id="{C8D5CED5-5A68-4FFB-B64F-DD7848ADC94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2" name="テキスト ボックス 741">
          <a:extLst>
            <a:ext uri="{FF2B5EF4-FFF2-40B4-BE49-F238E27FC236}">
              <a16:creationId xmlns:a16="http://schemas.microsoft.com/office/drawing/2014/main" id="{4453D719-5262-49CB-94D2-42D108016F8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3" name="直線コネクタ 742">
          <a:extLst>
            <a:ext uri="{FF2B5EF4-FFF2-40B4-BE49-F238E27FC236}">
              <a16:creationId xmlns:a16="http://schemas.microsoft.com/office/drawing/2014/main" id="{5C5036F1-CECF-474A-A90C-541D46C4859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4" name="テキスト ボックス 743">
          <a:extLst>
            <a:ext uri="{FF2B5EF4-FFF2-40B4-BE49-F238E27FC236}">
              <a16:creationId xmlns:a16="http://schemas.microsoft.com/office/drawing/2014/main" id="{2FF0A7B8-7AA1-4E4C-8901-47A2FD72E44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5" name="直線コネクタ 744">
          <a:extLst>
            <a:ext uri="{FF2B5EF4-FFF2-40B4-BE49-F238E27FC236}">
              <a16:creationId xmlns:a16="http://schemas.microsoft.com/office/drawing/2014/main" id="{2A5DEC3C-F8A6-440A-AE63-D7F47D6A2AA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6" name="テキスト ボックス 745">
          <a:extLst>
            <a:ext uri="{FF2B5EF4-FFF2-40B4-BE49-F238E27FC236}">
              <a16:creationId xmlns:a16="http://schemas.microsoft.com/office/drawing/2014/main" id="{281792DC-E744-40DA-89C0-9B7F5560354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05FB07C8-A362-4577-8F84-01D57DF6BC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0C12AB8B-64D8-4680-BF1D-9BE7C9AFF22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9" name="直線コネクタ 748">
          <a:extLst>
            <a:ext uri="{FF2B5EF4-FFF2-40B4-BE49-F238E27FC236}">
              <a16:creationId xmlns:a16="http://schemas.microsoft.com/office/drawing/2014/main" id="{4C9BC576-5BA6-42C9-936F-93D53D20CF07}"/>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0" name="【児童館】&#10;有形固定資産減価償却率最小値テキスト">
          <a:extLst>
            <a:ext uri="{FF2B5EF4-FFF2-40B4-BE49-F238E27FC236}">
              <a16:creationId xmlns:a16="http://schemas.microsoft.com/office/drawing/2014/main" id="{6AAC396A-262F-4276-8DAD-489211ED985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1" name="直線コネクタ 750">
          <a:extLst>
            <a:ext uri="{FF2B5EF4-FFF2-40B4-BE49-F238E27FC236}">
              <a16:creationId xmlns:a16="http://schemas.microsoft.com/office/drawing/2014/main" id="{E705F768-AA01-4A30-8894-4FB04CFE051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2" name="【児童館】&#10;有形固定資産減価償却率最大値テキスト">
          <a:extLst>
            <a:ext uri="{FF2B5EF4-FFF2-40B4-BE49-F238E27FC236}">
              <a16:creationId xmlns:a16="http://schemas.microsoft.com/office/drawing/2014/main" id="{446A9A01-85EC-4271-AC1D-BCE1D4989E94}"/>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3" name="直線コネクタ 752">
          <a:extLst>
            <a:ext uri="{FF2B5EF4-FFF2-40B4-BE49-F238E27FC236}">
              <a16:creationId xmlns:a16="http://schemas.microsoft.com/office/drawing/2014/main" id="{D1A3EFD5-1D51-4826-AB37-1AD8C7D5E46E}"/>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4" name="【児童館】&#10;有形固定資産減価償却率平均値テキスト">
          <a:extLst>
            <a:ext uri="{FF2B5EF4-FFF2-40B4-BE49-F238E27FC236}">
              <a16:creationId xmlns:a16="http://schemas.microsoft.com/office/drawing/2014/main" id="{9563CB65-8D4C-43B0-8F8D-94BEC954E9E7}"/>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5" name="フローチャート: 判断 754">
          <a:extLst>
            <a:ext uri="{FF2B5EF4-FFF2-40B4-BE49-F238E27FC236}">
              <a16:creationId xmlns:a16="http://schemas.microsoft.com/office/drawing/2014/main" id="{0CA4718A-2B6B-41AA-A895-BC33368E109F}"/>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6" name="フローチャート: 判断 755">
          <a:extLst>
            <a:ext uri="{FF2B5EF4-FFF2-40B4-BE49-F238E27FC236}">
              <a16:creationId xmlns:a16="http://schemas.microsoft.com/office/drawing/2014/main" id="{8999A9A3-5603-4806-B6AC-3A13E84E0308}"/>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7" name="フローチャート: 判断 756">
          <a:extLst>
            <a:ext uri="{FF2B5EF4-FFF2-40B4-BE49-F238E27FC236}">
              <a16:creationId xmlns:a16="http://schemas.microsoft.com/office/drawing/2014/main" id="{E97FC6A0-FEEE-4F44-8B53-E594273EC78D}"/>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8" name="フローチャート: 判断 757">
          <a:extLst>
            <a:ext uri="{FF2B5EF4-FFF2-40B4-BE49-F238E27FC236}">
              <a16:creationId xmlns:a16="http://schemas.microsoft.com/office/drawing/2014/main" id="{17C56451-1A5A-44D0-A4A8-6EC5C0F362DD}"/>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9" name="フローチャート: 判断 758">
          <a:extLst>
            <a:ext uri="{FF2B5EF4-FFF2-40B4-BE49-F238E27FC236}">
              <a16:creationId xmlns:a16="http://schemas.microsoft.com/office/drawing/2014/main" id="{2F07581F-3A19-4633-B9FB-C96FC996D3B3}"/>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4D35BDA-F2D6-4044-9971-8C69B68442A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7ACC66B-EC2B-473A-87EE-C123D7BFFC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6B4BF0A-9477-468C-BD74-DB36F74EB03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D2C7EA7-B346-4841-99F5-42D6151533D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09DBBD6-34D8-42F6-8FC6-329172AA123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101600</xdr:rowOff>
    </xdr:from>
    <xdr:to>
      <xdr:col>85</xdr:col>
      <xdr:colOff>177800</xdr:colOff>
      <xdr:row>87</xdr:row>
      <xdr:rowOff>31750</xdr:rowOff>
    </xdr:to>
    <xdr:sp macro="" textlink="">
      <xdr:nvSpPr>
        <xdr:cNvPr id="765" name="楕円 764">
          <a:extLst>
            <a:ext uri="{FF2B5EF4-FFF2-40B4-BE49-F238E27FC236}">
              <a16:creationId xmlns:a16="http://schemas.microsoft.com/office/drawing/2014/main" id="{91CEAEBE-3079-4F2B-8DBB-E66832B5F58D}"/>
            </a:ext>
          </a:extLst>
        </xdr:cNvPr>
        <xdr:cNvSpPr/>
      </xdr:nvSpPr>
      <xdr:spPr>
        <a:xfrm>
          <a:off x="162687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16527</xdr:rowOff>
    </xdr:from>
    <xdr:ext cx="405111" cy="259045"/>
    <xdr:sp macro="" textlink="">
      <xdr:nvSpPr>
        <xdr:cNvPr id="766" name="【児童館】&#10;有形固定資産減価償却率該当値テキスト">
          <a:extLst>
            <a:ext uri="{FF2B5EF4-FFF2-40B4-BE49-F238E27FC236}">
              <a16:creationId xmlns:a16="http://schemas.microsoft.com/office/drawing/2014/main" id="{26C02C9D-E874-48D0-B279-9259F813E737}"/>
            </a:ext>
          </a:extLst>
        </xdr:cNvPr>
        <xdr:cNvSpPr txBox="1"/>
      </xdr:nvSpPr>
      <xdr:spPr>
        <a:xfrm>
          <a:off x="16357600" y="1476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67311</xdr:rowOff>
    </xdr:from>
    <xdr:to>
      <xdr:col>81</xdr:col>
      <xdr:colOff>101600</xdr:colOff>
      <xdr:row>86</xdr:row>
      <xdr:rowOff>168911</xdr:rowOff>
    </xdr:to>
    <xdr:sp macro="" textlink="">
      <xdr:nvSpPr>
        <xdr:cNvPr id="767" name="楕円 766">
          <a:extLst>
            <a:ext uri="{FF2B5EF4-FFF2-40B4-BE49-F238E27FC236}">
              <a16:creationId xmlns:a16="http://schemas.microsoft.com/office/drawing/2014/main" id="{3794B6CA-C89C-418C-B18A-032F14264BC2}"/>
            </a:ext>
          </a:extLst>
        </xdr:cNvPr>
        <xdr:cNvSpPr/>
      </xdr:nvSpPr>
      <xdr:spPr>
        <a:xfrm>
          <a:off x="15430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118111</xdr:rowOff>
    </xdr:from>
    <xdr:to>
      <xdr:col>85</xdr:col>
      <xdr:colOff>127000</xdr:colOff>
      <xdr:row>86</xdr:row>
      <xdr:rowOff>152400</xdr:rowOff>
    </xdr:to>
    <xdr:cxnSp macro="">
      <xdr:nvCxnSpPr>
        <xdr:cNvPr id="768" name="直線コネクタ 767">
          <a:extLst>
            <a:ext uri="{FF2B5EF4-FFF2-40B4-BE49-F238E27FC236}">
              <a16:creationId xmlns:a16="http://schemas.microsoft.com/office/drawing/2014/main" id="{6C73C7CA-ABD4-4826-B7B2-CC84BD7E1C2D}"/>
            </a:ext>
          </a:extLst>
        </xdr:cNvPr>
        <xdr:cNvCxnSpPr/>
      </xdr:nvCxnSpPr>
      <xdr:spPr>
        <a:xfrm>
          <a:off x="15481300" y="148628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769" name="楕円 768">
          <a:extLst>
            <a:ext uri="{FF2B5EF4-FFF2-40B4-BE49-F238E27FC236}">
              <a16:creationId xmlns:a16="http://schemas.microsoft.com/office/drawing/2014/main" id="{79191887-F55A-481A-8AF5-64AD254ACBB3}"/>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118111</xdr:rowOff>
    </xdr:to>
    <xdr:cxnSp macro="">
      <xdr:nvCxnSpPr>
        <xdr:cNvPr id="770" name="直線コネクタ 769">
          <a:extLst>
            <a:ext uri="{FF2B5EF4-FFF2-40B4-BE49-F238E27FC236}">
              <a16:creationId xmlns:a16="http://schemas.microsoft.com/office/drawing/2014/main" id="{B43D5E6A-4071-4354-80C5-F392BD2FFC17}"/>
            </a:ext>
          </a:extLst>
        </xdr:cNvPr>
        <xdr:cNvCxnSpPr/>
      </xdr:nvCxnSpPr>
      <xdr:spPr>
        <a:xfrm>
          <a:off x="14592300" y="148285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170180</xdr:rowOff>
    </xdr:from>
    <xdr:to>
      <xdr:col>72</xdr:col>
      <xdr:colOff>38100</xdr:colOff>
      <xdr:row>86</xdr:row>
      <xdr:rowOff>100330</xdr:rowOff>
    </xdr:to>
    <xdr:sp macro="" textlink="">
      <xdr:nvSpPr>
        <xdr:cNvPr id="771" name="楕円 770">
          <a:extLst>
            <a:ext uri="{FF2B5EF4-FFF2-40B4-BE49-F238E27FC236}">
              <a16:creationId xmlns:a16="http://schemas.microsoft.com/office/drawing/2014/main" id="{530E3A90-30D4-45EC-B7E8-1CD533F9471B}"/>
            </a:ext>
          </a:extLst>
        </xdr:cNvPr>
        <xdr:cNvSpPr/>
      </xdr:nvSpPr>
      <xdr:spPr>
        <a:xfrm>
          <a:off x="13652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49530</xdr:rowOff>
    </xdr:from>
    <xdr:to>
      <xdr:col>76</xdr:col>
      <xdr:colOff>114300</xdr:colOff>
      <xdr:row>86</xdr:row>
      <xdr:rowOff>83820</xdr:rowOff>
    </xdr:to>
    <xdr:cxnSp macro="">
      <xdr:nvCxnSpPr>
        <xdr:cNvPr id="772" name="直線コネクタ 771">
          <a:extLst>
            <a:ext uri="{FF2B5EF4-FFF2-40B4-BE49-F238E27FC236}">
              <a16:creationId xmlns:a16="http://schemas.microsoft.com/office/drawing/2014/main" id="{B30995D4-C821-4C2E-B625-A024D96521BA}"/>
            </a:ext>
          </a:extLst>
        </xdr:cNvPr>
        <xdr:cNvCxnSpPr/>
      </xdr:nvCxnSpPr>
      <xdr:spPr>
        <a:xfrm>
          <a:off x="13703300" y="147942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134257</xdr:rowOff>
    </xdr:from>
    <xdr:to>
      <xdr:col>67</xdr:col>
      <xdr:colOff>101600</xdr:colOff>
      <xdr:row>86</xdr:row>
      <xdr:rowOff>64407</xdr:rowOff>
    </xdr:to>
    <xdr:sp macro="" textlink="">
      <xdr:nvSpPr>
        <xdr:cNvPr id="773" name="楕円 772">
          <a:extLst>
            <a:ext uri="{FF2B5EF4-FFF2-40B4-BE49-F238E27FC236}">
              <a16:creationId xmlns:a16="http://schemas.microsoft.com/office/drawing/2014/main" id="{72F90A87-249E-4E5A-8B18-FB3C274F3E1F}"/>
            </a:ext>
          </a:extLst>
        </xdr:cNvPr>
        <xdr:cNvSpPr/>
      </xdr:nvSpPr>
      <xdr:spPr>
        <a:xfrm>
          <a:off x="12763500" y="14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13607</xdr:rowOff>
    </xdr:from>
    <xdr:to>
      <xdr:col>71</xdr:col>
      <xdr:colOff>177800</xdr:colOff>
      <xdr:row>86</xdr:row>
      <xdr:rowOff>49530</xdr:rowOff>
    </xdr:to>
    <xdr:cxnSp macro="">
      <xdr:nvCxnSpPr>
        <xdr:cNvPr id="774" name="直線コネクタ 773">
          <a:extLst>
            <a:ext uri="{FF2B5EF4-FFF2-40B4-BE49-F238E27FC236}">
              <a16:creationId xmlns:a16="http://schemas.microsoft.com/office/drawing/2014/main" id="{B56A0C0E-DD59-4B85-B768-3FCDBBBCDF6C}"/>
            </a:ext>
          </a:extLst>
        </xdr:cNvPr>
        <xdr:cNvCxnSpPr/>
      </xdr:nvCxnSpPr>
      <xdr:spPr>
        <a:xfrm>
          <a:off x="12814300" y="147583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5" name="n_1aveValue【児童館】&#10;有形固定資産減価償却率">
          <a:extLst>
            <a:ext uri="{FF2B5EF4-FFF2-40B4-BE49-F238E27FC236}">
              <a16:creationId xmlns:a16="http://schemas.microsoft.com/office/drawing/2014/main" id="{4923F27E-6D1D-4B2B-81C5-1E75ECEAF2B0}"/>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6" name="n_2aveValue【児童館】&#10;有形固定資産減価償却率">
          <a:extLst>
            <a:ext uri="{FF2B5EF4-FFF2-40B4-BE49-F238E27FC236}">
              <a16:creationId xmlns:a16="http://schemas.microsoft.com/office/drawing/2014/main" id="{B43D21C6-B190-44EC-BCD3-2A6FB9B224DE}"/>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7" name="n_3aveValue【児童館】&#10;有形固定資産減価償却率">
          <a:extLst>
            <a:ext uri="{FF2B5EF4-FFF2-40B4-BE49-F238E27FC236}">
              <a16:creationId xmlns:a16="http://schemas.microsoft.com/office/drawing/2014/main" id="{A4A3DA41-5782-4247-BB41-E30BD03B23B2}"/>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8" name="n_4aveValue【児童館】&#10;有形固定資産減価償却率">
          <a:extLst>
            <a:ext uri="{FF2B5EF4-FFF2-40B4-BE49-F238E27FC236}">
              <a16:creationId xmlns:a16="http://schemas.microsoft.com/office/drawing/2014/main" id="{3D83202D-C38B-4075-96ED-1225709031E7}"/>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160038</xdr:rowOff>
    </xdr:from>
    <xdr:ext cx="405111" cy="259045"/>
    <xdr:sp macro="" textlink="">
      <xdr:nvSpPr>
        <xdr:cNvPr id="779" name="n_1mainValue【児童館】&#10;有形固定資産減価償却率">
          <a:extLst>
            <a:ext uri="{FF2B5EF4-FFF2-40B4-BE49-F238E27FC236}">
              <a16:creationId xmlns:a16="http://schemas.microsoft.com/office/drawing/2014/main" id="{D900D147-C09C-4F2A-830A-B2DCA3774661}"/>
            </a:ext>
          </a:extLst>
        </xdr:cNvPr>
        <xdr:cNvSpPr txBox="1"/>
      </xdr:nvSpPr>
      <xdr:spPr>
        <a:xfrm>
          <a:off x="152660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780" name="n_2mainValue【児童館】&#10;有形固定資産減価償却率">
          <a:extLst>
            <a:ext uri="{FF2B5EF4-FFF2-40B4-BE49-F238E27FC236}">
              <a16:creationId xmlns:a16="http://schemas.microsoft.com/office/drawing/2014/main" id="{80B1B8E6-1D31-4535-B2C3-6F22120253A9}"/>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91457</xdr:rowOff>
    </xdr:from>
    <xdr:ext cx="405111" cy="259045"/>
    <xdr:sp macro="" textlink="">
      <xdr:nvSpPr>
        <xdr:cNvPr id="781" name="n_3mainValue【児童館】&#10;有形固定資産減価償却率">
          <a:extLst>
            <a:ext uri="{FF2B5EF4-FFF2-40B4-BE49-F238E27FC236}">
              <a16:creationId xmlns:a16="http://schemas.microsoft.com/office/drawing/2014/main" id="{D0872361-0991-4B2F-BF6C-D1D680219D29}"/>
            </a:ext>
          </a:extLst>
        </xdr:cNvPr>
        <xdr:cNvSpPr txBox="1"/>
      </xdr:nvSpPr>
      <xdr:spPr>
        <a:xfrm>
          <a:off x="135007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55534</xdr:rowOff>
    </xdr:from>
    <xdr:ext cx="405111" cy="259045"/>
    <xdr:sp macro="" textlink="">
      <xdr:nvSpPr>
        <xdr:cNvPr id="782" name="n_4mainValue【児童館】&#10;有形固定資産減価償却率">
          <a:extLst>
            <a:ext uri="{FF2B5EF4-FFF2-40B4-BE49-F238E27FC236}">
              <a16:creationId xmlns:a16="http://schemas.microsoft.com/office/drawing/2014/main" id="{E4B27206-8DF9-4688-BEE2-1E3D84E51901}"/>
            </a:ext>
          </a:extLst>
        </xdr:cNvPr>
        <xdr:cNvSpPr txBox="1"/>
      </xdr:nvSpPr>
      <xdr:spPr>
        <a:xfrm>
          <a:off x="12611744" y="1480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C1FD5937-3414-44FD-B8BB-E8837974EE2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52C8150D-C44D-4390-9AD6-73EBD055976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24A38F7D-1D76-42BA-94A1-2D892BF57F5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D6755CA6-3C12-4F3D-B393-9A6C0D60341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2569C715-9181-45E8-9711-21FEEE5718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F50972C7-8CB6-47F4-AE18-DFB3197948F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A3D85FAC-10F5-454D-A517-50AFECE1C05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D0B7504D-5E66-4187-93F2-EFA069F6F3D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D911A85C-9158-4C11-9C92-3F33E556B3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892A5125-E881-40F1-AFFB-F2A77C00F9D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6E49FC2C-8C9C-46FD-9746-38E8913239A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37FB36EA-5D93-44DE-A918-FC63C858D7B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2CD9592E-3D63-4ADA-9164-8078186C763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513FA67D-BB7C-4486-BAF5-16117730A25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3FD86B32-0340-4B23-986D-212DF4B1D1F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652A9FF0-6C1A-4C25-B05D-DA8A500CA5E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293B56D0-4D72-4431-BB77-F06222D40A6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8223E43E-B62F-4089-B91D-B3D34C9DD19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DEDFD157-EB80-4FC0-8AC0-5867A08AE75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C7433015-3DF0-41B6-88E2-5F9CE6F2E7A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7C4D682F-40D1-404A-9752-D49A394E82E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71630746-BD10-4BC4-B08D-E1B91A02E535}"/>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00E7081D-7712-44FA-A636-6A46909062C9}"/>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08C4808F-57EF-4A97-899F-B14ECE12D84D}"/>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7" name="【児童館】&#10;一人当たり面積最大値テキスト">
          <a:extLst>
            <a:ext uri="{FF2B5EF4-FFF2-40B4-BE49-F238E27FC236}">
              <a16:creationId xmlns:a16="http://schemas.microsoft.com/office/drawing/2014/main" id="{735A269D-2B2F-4235-B757-2A619B4ED099}"/>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8" name="直線コネクタ 807">
          <a:extLst>
            <a:ext uri="{FF2B5EF4-FFF2-40B4-BE49-F238E27FC236}">
              <a16:creationId xmlns:a16="http://schemas.microsoft.com/office/drawing/2014/main" id="{4CEC3736-1B23-4176-B76C-CB34BF00FF9D}"/>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09" name="【児童館】&#10;一人当たり面積平均値テキスト">
          <a:extLst>
            <a:ext uri="{FF2B5EF4-FFF2-40B4-BE49-F238E27FC236}">
              <a16:creationId xmlns:a16="http://schemas.microsoft.com/office/drawing/2014/main" id="{08B2C9CD-945A-4E3A-9F92-AD3B95793107}"/>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0" name="フローチャート: 判断 809">
          <a:extLst>
            <a:ext uri="{FF2B5EF4-FFF2-40B4-BE49-F238E27FC236}">
              <a16:creationId xmlns:a16="http://schemas.microsoft.com/office/drawing/2014/main" id="{C64F42A6-7212-4CED-BBF4-743F6E1E656D}"/>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1" name="フローチャート: 判断 810">
          <a:extLst>
            <a:ext uri="{FF2B5EF4-FFF2-40B4-BE49-F238E27FC236}">
              <a16:creationId xmlns:a16="http://schemas.microsoft.com/office/drawing/2014/main" id="{B4C6AC04-9803-4B7A-A727-F5CF054994C9}"/>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2" name="フローチャート: 判断 811">
          <a:extLst>
            <a:ext uri="{FF2B5EF4-FFF2-40B4-BE49-F238E27FC236}">
              <a16:creationId xmlns:a16="http://schemas.microsoft.com/office/drawing/2014/main" id="{4DA226C8-89DD-437E-9610-00615A09982F}"/>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3" name="フローチャート: 判断 812">
          <a:extLst>
            <a:ext uri="{FF2B5EF4-FFF2-40B4-BE49-F238E27FC236}">
              <a16:creationId xmlns:a16="http://schemas.microsoft.com/office/drawing/2014/main" id="{B18B8E65-4A3C-4FAD-8DD0-E74148CF0D3C}"/>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4" name="フローチャート: 判断 813">
          <a:extLst>
            <a:ext uri="{FF2B5EF4-FFF2-40B4-BE49-F238E27FC236}">
              <a16:creationId xmlns:a16="http://schemas.microsoft.com/office/drawing/2014/main" id="{F8662E57-B789-428D-ACC4-76AF853FA391}"/>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4793BE4-5A78-4FDC-AB55-1453DF947DE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F105725-7722-48E6-B761-F1F12E8D075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4397C39-A23B-4A65-B539-486C2C38E84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AA6A7E8-1041-4AD3-A654-4DA395ADD66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33C83A1-9208-4D6E-AE9E-4DF902FE3E3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117602</xdr:rowOff>
    </xdr:from>
    <xdr:to>
      <xdr:col>116</xdr:col>
      <xdr:colOff>114300</xdr:colOff>
      <xdr:row>86</xdr:row>
      <xdr:rowOff>47752</xdr:rowOff>
    </xdr:to>
    <xdr:sp macro="" textlink="">
      <xdr:nvSpPr>
        <xdr:cNvPr id="820" name="楕円 819">
          <a:extLst>
            <a:ext uri="{FF2B5EF4-FFF2-40B4-BE49-F238E27FC236}">
              <a16:creationId xmlns:a16="http://schemas.microsoft.com/office/drawing/2014/main" id="{D464AAAF-2601-4F37-B250-C47EE8D65E0D}"/>
            </a:ext>
          </a:extLst>
        </xdr:cNvPr>
        <xdr:cNvSpPr/>
      </xdr:nvSpPr>
      <xdr:spPr>
        <a:xfrm>
          <a:off x="221107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32529</xdr:rowOff>
    </xdr:from>
    <xdr:ext cx="469744" cy="259045"/>
    <xdr:sp macro="" textlink="">
      <xdr:nvSpPr>
        <xdr:cNvPr id="821" name="【児童館】&#10;一人当たり面積該当値テキスト">
          <a:extLst>
            <a:ext uri="{FF2B5EF4-FFF2-40B4-BE49-F238E27FC236}">
              <a16:creationId xmlns:a16="http://schemas.microsoft.com/office/drawing/2014/main" id="{CF35C1C1-84CD-4CA2-8184-1886B9357C60}"/>
            </a:ext>
          </a:extLst>
        </xdr:cNvPr>
        <xdr:cNvSpPr txBox="1"/>
      </xdr:nvSpPr>
      <xdr:spPr>
        <a:xfrm>
          <a:off x="22199600" y="1460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117602</xdr:rowOff>
    </xdr:from>
    <xdr:to>
      <xdr:col>112</xdr:col>
      <xdr:colOff>38100</xdr:colOff>
      <xdr:row>86</xdr:row>
      <xdr:rowOff>47752</xdr:rowOff>
    </xdr:to>
    <xdr:sp macro="" textlink="">
      <xdr:nvSpPr>
        <xdr:cNvPr id="822" name="楕円 821">
          <a:extLst>
            <a:ext uri="{FF2B5EF4-FFF2-40B4-BE49-F238E27FC236}">
              <a16:creationId xmlns:a16="http://schemas.microsoft.com/office/drawing/2014/main" id="{1CB2251A-A9BD-4CF6-8CBB-B5155A94668E}"/>
            </a:ext>
          </a:extLst>
        </xdr:cNvPr>
        <xdr:cNvSpPr/>
      </xdr:nvSpPr>
      <xdr:spPr>
        <a:xfrm>
          <a:off x="21272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168402</xdr:rowOff>
    </xdr:from>
    <xdr:to>
      <xdr:col>116</xdr:col>
      <xdr:colOff>63500</xdr:colOff>
      <xdr:row>85</xdr:row>
      <xdr:rowOff>168402</xdr:rowOff>
    </xdr:to>
    <xdr:cxnSp macro="">
      <xdr:nvCxnSpPr>
        <xdr:cNvPr id="823" name="直線コネクタ 822">
          <a:extLst>
            <a:ext uri="{FF2B5EF4-FFF2-40B4-BE49-F238E27FC236}">
              <a16:creationId xmlns:a16="http://schemas.microsoft.com/office/drawing/2014/main" id="{09A1300D-0454-4430-831D-74F6214D1373}"/>
            </a:ext>
          </a:extLst>
        </xdr:cNvPr>
        <xdr:cNvCxnSpPr/>
      </xdr:nvCxnSpPr>
      <xdr:spPr>
        <a:xfrm>
          <a:off x="21323300" y="1474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117602</xdr:rowOff>
    </xdr:from>
    <xdr:to>
      <xdr:col>107</xdr:col>
      <xdr:colOff>101600</xdr:colOff>
      <xdr:row>86</xdr:row>
      <xdr:rowOff>47752</xdr:rowOff>
    </xdr:to>
    <xdr:sp macro="" textlink="">
      <xdr:nvSpPr>
        <xdr:cNvPr id="824" name="楕円 823">
          <a:extLst>
            <a:ext uri="{FF2B5EF4-FFF2-40B4-BE49-F238E27FC236}">
              <a16:creationId xmlns:a16="http://schemas.microsoft.com/office/drawing/2014/main" id="{FF06CB5B-C500-44AA-A022-1D0E9EFFE44D}"/>
            </a:ext>
          </a:extLst>
        </xdr:cNvPr>
        <xdr:cNvSpPr/>
      </xdr:nvSpPr>
      <xdr:spPr>
        <a:xfrm>
          <a:off x="20383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168402</xdr:rowOff>
    </xdr:from>
    <xdr:to>
      <xdr:col>111</xdr:col>
      <xdr:colOff>177800</xdr:colOff>
      <xdr:row>85</xdr:row>
      <xdr:rowOff>168402</xdr:rowOff>
    </xdr:to>
    <xdr:cxnSp macro="">
      <xdr:nvCxnSpPr>
        <xdr:cNvPr id="825" name="直線コネクタ 824">
          <a:extLst>
            <a:ext uri="{FF2B5EF4-FFF2-40B4-BE49-F238E27FC236}">
              <a16:creationId xmlns:a16="http://schemas.microsoft.com/office/drawing/2014/main" id="{71DAF445-B65F-49CF-A83E-094C132E97F0}"/>
            </a:ext>
          </a:extLst>
        </xdr:cNvPr>
        <xdr:cNvCxnSpPr/>
      </xdr:nvCxnSpPr>
      <xdr:spPr>
        <a:xfrm>
          <a:off x="20434300" y="1474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117602</xdr:rowOff>
    </xdr:from>
    <xdr:to>
      <xdr:col>102</xdr:col>
      <xdr:colOff>165100</xdr:colOff>
      <xdr:row>86</xdr:row>
      <xdr:rowOff>47752</xdr:rowOff>
    </xdr:to>
    <xdr:sp macro="" textlink="">
      <xdr:nvSpPr>
        <xdr:cNvPr id="826" name="楕円 825">
          <a:extLst>
            <a:ext uri="{FF2B5EF4-FFF2-40B4-BE49-F238E27FC236}">
              <a16:creationId xmlns:a16="http://schemas.microsoft.com/office/drawing/2014/main" id="{5737DDC6-CE39-4B6C-A6A0-064C219AE8D6}"/>
            </a:ext>
          </a:extLst>
        </xdr:cNvPr>
        <xdr:cNvSpPr/>
      </xdr:nvSpPr>
      <xdr:spPr>
        <a:xfrm>
          <a:off x="19494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168402</xdr:rowOff>
    </xdr:from>
    <xdr:to>
      <xdr:col>107</xdr:col>
      <xdr:colOff>50800</xdr:colOff>
      <xdr:row>85</xdr:row>
      <xdr:rowOff>168402</xdr:rowOff>
    </xdr:to>
    <xdr:cxnSp macro="">
      <xdr:nvCxnSpPr>
        <xdr:cNvPr id="827" name="直線コネクタ 826">
          <a:extLst>
            <a:ext uri="{FF2B5EF4-FFF2-40B4-BE49-F238E27FC236}">
              <a16:creationId xmlns:a16="http://schemas.microsoft.com/office/drawing/2014/main" id="{5E5A860C-3677-4B80-AE73-D7D4B5FAA1C1}"/>
            </a:ext>
          </a:extLst>
        </xdr:cNvPr>
        <xdr:cNvCxnSpPr/>
      </xdr:nvCxnSpPr>
      <xdr:spPr>
        <a:xfrm>
          <a:off x="19545300" y="1474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122174</xdr:rowOff>
    </xdr:from>
    <xdr:to>
      <xdr:col>98</xdr:col>
      <xdr:colOff>38100</xdr:colOff>
      <xdr:row>86</xdr:row>
      <xdr:rowOff>52324</xdr:rowOff>
    </xdr:to>
    <xdr:sp macro="" textlink="">
      <xdr:nvSpPr>
        <xdr:cNvPr id="828" name="楕円 827">
          <a:extLst>
            <a:ext uri="{FF2B5EF4-FFF2-40B4-BE49-F238E27FC236}">
              <a16:creationId xmlns:a16="http://schemas.microsoft.com/office/drawing/2014/main" id="{C4979D1B-9C69-4A52-BDF1-32FC46C497EA}"/>
            </a:ext>
          </a:extLst>
        </xdr:cNvPr>
        <xdr:cNvSpPr/>
      </xdr:nvSpPr>
      <xdr:spPr>
        <a:xfrm>
          <a:off x="18605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168402</xdr:rowOff>
    </xdr:from>
    <xdr:to>
      <xdr:col>102</xdr:col>
      <xdr:colOff>114300</xdr:colOff>
      <xdr:row>86</xdr:row>
      <xdr:rowOff>1524</xdr:rowOff>
    </xdr:to>
    <xdr:cxnSp macro="">
      <xdr:nvCxnSpPr>
        <xdr:cNvPr id="829" name="直線コネクタ 828">
          <a:extLst>
            <a:ext uri="{FF2B5EF4-FFF2-40B4-BE49-F238E27FC236}">
              <a16:creationId xmlns:a16="http://schemas.microsoft.com/office/drawing/2014/main" id="{25F89F61-4BE1-4DB3-9B81-E116BA3383D2}"/>
            </a:ext>
          </a:extLst>
        </xdr:cNvPr>
        <xdr:cNvCxnSpPr/>
      </xdr:nvCxnSpPr>
      <xdr:spPr>
        <a:xfrm flipV="1">
          <a:off x="18656300" y="147416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30" name="n_1aveValue【児童館】&#10;一人当たり面積">
          <a:extLst>
            <a:ext uri="{FF2B5EF4-FFF2-40B4-BE49-F238E27FC236}">
              <a16:creationId xmlns:a16="http://schemas.microsoft.com/office/drawing/2014/main" id="{501C2F0D-54BE-4CB8-AFF5-4D13BA5C0CE5}"/>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1" name="n_2aveValue【児童館】&#10;一人当たり面積">
          <a:extLst>
            <a:ext uri="{FF2B5EF4-FFF2-40B4-BE49-F238E27FC236}">
              <a16:creationId xmlns:a16="http://schemas.microsoft.com/office/drawing/2014/main" id="{2221C6C3-E73A-4AE5-A6E3-14F47BF91581}"/>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32" name="n_3aveValue【児童館】&#10;一人当たり面積">
          <a:extLst>
            <a:ext uri="{FF2B5EF4-FFF2-40B4-BE49-F238E27FC236}">
              <a16:creationId xmlns:a16="http://schemas.microsoft.com/office/drawing/2014/main" id="{F2C4CE0B-6D5F-465D-BE36-F230A0E6BA2E}"/>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3" name="n_4aveValue【児童館】&#10;一人当たり面積">
          <a:extLst>
            <a:ext uri="{FF2B5EF4-FFF2-40B4-BE49-F238E27FC236}">
              <a16:creationId xmlns:a16="http://schemas.microsoft.com/office/drawing/2014/main" id="{334B5EF7-D110-4AC2-BB49-211C4FCF08F9}"/>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38879</xdr:rowOff>
    </xdr:from>
    <xdr:ext cx="469744" cy="259045"/>
    <xdr:sp macro="" textlink="">
      <xdr:nvSpPr>
        <xdr:cNvPr id="834" name="n_1mainValue【児童館】&#10;一人当たり面積">
          <a:extLst>
            <a:ext uri="{FF2B5EF4-FFF2-40B4-BE49-F238E27FC236}">
              <a16:creationId xmlns:a16="http://schemas.microsoft.com/office/drawing/2014/main" id="{9169532E-52AB-4950-9C0E-78ECAB43F941}"/>
            </a:ext>
          </a:extLst>
        </xdr:cNvPr>
        <xdr:cNvSpPr txBox="1"/>
      </xdr:nvSpPr>
      <xdr:spPr>
        <a:xfrm>
          <a:off x="210757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38879</xdr:rowOff>
    </xdr:from>
    <xdr:ext cx="469744" cy="259045"/>
    <xdr:sp macro="" textlink="">
      <xdr:nvSpPr>
        <xdr:cNvPr id="835" name="n_2mainValue【児童館】&#10;一人当たり面積">
          <a:extLst>
            <a:ext uri="{FF2B5EF4-FFF2-40B4-BE49-F238E27FC236}">
              <a16:creationId xmlns:a16="http://schemas.microsoft.com/office/drawing/2014/main" id="{5FCE08F4-2E0D-46D2-9A57-3E3633CFCE22}"/>
            </a:ext>
          </a:extLst>
        </xdr:cNvPr>
        <xdr:cNvSpPr txBox="1"/>
      </xdr:nvSpPr>
      <xdr:spPr>
        <a:xfrm>
          <a:off x="20199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38879</xdr:rowOff>
    </xdr:from>
    <xdr:ext cx="469744" cy="259045"/>
    <xdr:sp macro="" textlink="">
      <xdr:nvSpPr>
        <xdr:cNvPr id="836" name="n_3mainValue【児童館】&#10;一人当たり面積">
          <a:extLst>
            <a:ext uri="{FF2B5EF4-FFF2-40B4-BE49-F238E27FC236}">
              <a16:creationId xmlns:a16="http://schemas.microsoft.com/office/drawing/2014/main" id="{C5C366E5-D16C-429E-B5B1-59178AEADDAD}"/>
            </a:ext>
          </a:extLst>
        </xdr:cNvPr>
        <xdr:cNvSpPr txBox="1"/>
      </xdr:nvSpPr>
      <xdr:spPr>
        <a:xfrm>
          <a:off x="19310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43451</xdr:rowOff>
    </xdr:from>
    <xdr:ext cx="469744" cy="259045"/>
    <xdr:sp macro="" textlink="">
      <xdr:nvSpPr>
        <xdr:cNvPr id="837" name="n_4mainValue【児童館】&#10;一人当たり面積">
          <a:extLst>
            <a:ext uri="{FF2B5EF4-FFF2-40B4-BE49-F238E27FC236}">
              <a16:creationId xmlns:a16="http://schemas.microsoft.com/office/drawing/2014/main" id="{6CF2C78B-B408-4051-8571-1A29CF7CF577}"/>
            </a:ext>
          </a:extLst>
        </xdr:cNvPr>
        <xdr:cNvSpPr txBox="1"/>
      </xdr:nvSpPr>
      <xdr:spPr>
        <a:xfrm>
          <a:off x="18421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97D023FE-2561-46E8-8BE2-A8F3CBA282B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4569466A-A303-46E5-BDCB-6F162AE4F2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77B67D5-C849-4AD8-AA0A-DF9974836F8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625418CF-CC2F-40E0-A7F8-7D6E61F0111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613681C7-D4FE-4C10-9CAD-09DFBFB5E4A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4EC25864-BE2D-474C-B69B-63A3ACDA7EC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B444183-27F7-4E81-BE94-D101FC0199C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E2AA972D-7A34-4DD8-8725-47B465E7438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6" name="正方形/長方形 845">
          <a:extLst>
            <a:ext uri="{FF2B5EF4-FFF2-40B4-BE49-F238E27FC236}">
              <a16:creationId xmlns:a16="http://schemas.microsoft.com/office/drawing/2014/main" id="{B0B9F2F9-F1D3-4C07-A17F-B75F6D89DB1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7" name="正方形/長方形 846">
          <a:extLst>
            <a:ext uri="{FF2B5EF4-FFF2-40B4-BE49-F238E27FC236}">
              <a16:creationId xmlns:a16="http://schemas.microsoft.com/office/drawing/2014/main" id="{B7ACB256-8617-47DC-B1D8-65A050D804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8" name="正方形/長方形 847">
          <a:extLst>
            <a:ext uri="{FF2B5EF4-FFF2-40B4-BE49-F238E27FC236}">
              <a16:creationId xmlns:a16="http://schemas.microsoft.com/office/drawing/2014/main" id="{4735CE7C-EFDB-41F9-B251-8DE76227310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9" name="正方形/長方形 848">
          <a:extLst>
            <a:ext uri="{FF2B5EF4-FFF2-40B4-BE49-F238E27FC236}">
              <a16:creationId xmlns:a16="http://schemas.microsoft.com/office/drawing/2014/main" id="{857CF642-9B20-4254-BDE0-6955F140557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0" name="正方形/長方形 849">
          <a:extLst>
            <a:ext uri="{FF2B5EF4-FFF2-40B4-BE49-F238E27FC236}">
              <a16:creationId xmlns:a16="http://schemas.microsoft.com/office/drawing/2014/main" id="{C9A6E64B-63C3-4698-AC1E-3141AE506F5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1" name="正方形/長方形 850">
          <a:extLst>
            <a:ext uri="{FF2B5EF4-FFF2-40B4-BE49-F238E27FC236}">
              <a16:creationId xmlns:a16="http://schemas.microsoft.com/office/drawing/2014/main" id="{CA20527B-80C7-4A2E-BADE-E645DF9E524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2" name="正方形/長方形 851">
          <a:extLst>
            <a:ext uri="{FF2B5EF4-FFF2-40B4-BE49-F238E27FC236}">
              <a16:creationId xmlns:a16="http://schemas.microsoft.com/office/drawing/2014/main" id="{E2440B9A-9C8D-44C9-A8BA-58EF9BC4740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3" name="正方形/長方形 852">
          <a:extLst>
            <a:ext uri="{FF2B5EF4-FFF2-40B4-BE49-F238E27FC236}">
              <a16:creationId xmlns:a16="http://schemas.microsoft.com/office/drawing/2014/main" id="{B0B3C925-20BA-4A5E-9440-E8987F948E82}"/>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62442D17-FD80-404A-AD3E-5E97535EE1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6BD8BA1C-2322-4012-AD05-A38FC0E17F3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93DB88B9-E1FD-4011-96AA-02BC4A39A8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類似団体と比較して、有形固定資産減価償却率が高い水準にある。 </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幼稚園・保育所、児童館については、建築後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年以上経過し老朽化が進み、有形固定資産減価償却率が上昇している。引き続き子育て世帯のニーズに対応しながら、施設の集約等について検討を進める。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学校施設については、建築後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年以上経過している施設が約半数以上を占めている。引き続き、学校施設長寿命化計画に基づく計画的な施設の点検・修繕により、不具合を未然に防止するとともに、適切な維持管理を行っていく。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公営住宅については、一人当たり面積が類似団体平均、全国平均に比べて高い数値となっている。引き続き、公共施設等総合管理計画に基づく保有総量の縮減を進める。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461C75-43E0-405C-A38D-7DE7BD83BD6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F8BAE8-A171-4A9B-B5A0-0C904E345F0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D18320-7BC0-434A-B3A5-6B546504578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35CD70-4D03-46B1-B737-362F571F51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8FE8C7-AD94-4F10-878E-61217B2507F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1D316F-30F6-47DC-8C43-AA8EC44B7D3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AF492E-9956-4088-AA75-A96E3E01D45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9EC633-BED5-418A-A07F-CB7BF4A83A5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E618F9-A68E-42F0-9713-F0D59CB7AD5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2AC103-3E2C-45BE-B840-53AFC22E3E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D80F8D-0AFE-48F7-9BEB-3A51C8B3F9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B7D280-13B0-496C-A8DB-73DB269B6EB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77506C-FAED-4B18-B639-C4912553F5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357817-36D1-42F9-AD4B-3DA7887183C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0E598B-9ED4-407B-8392-1B2AE24F048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7DF7CA5-9110-4B75-A5AF-BAF046CAD0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14DCBB6-B36A-4505-901A-64B8BF21C6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ACD3B2-61A1-491C-AB9E-AD2570BF86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01E34B-FECC-4AD9-B993-180D1E421FE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E78A25-477A-4B02-8C4B-51F0EB59BB2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253125-98EE-47A9-9A33-6611EEDFE1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C5B0D7-5582-4C47-A03C-E2B92425096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3956B91-6033-4E6F-87A9-302A6C8F093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EB9BC7-C384-4CAA-AC5D-7A7AD1DB79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D2D63F9-4237-457A-BE05-416B2F8D069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B9C583-28A7-4246-9DE4-4449202DC3F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16BC338-860C-4510-A5B3-503697F5F89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F96831-A4C8-49A9-8BAE-FC57FAA0E0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9B316C4-1AFE-4921-B68C-2052EEE160C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10EC36-B6EE-4422-8CDF-E4468CFB85B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447D21-598A-4176-B987-9C71595873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30DCFB-FA32-4902-927A-BF1149A73C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6975837-2277-4011-9900-31918C51F1E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1B23C3-802B-4133-BB40-788634834FD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CB27B7-EF94-427F-AD03-9847CCE231F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3F894F2-5C93-4751-AB8D-3E6EF97D0B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38DD17-0E11-48A0-B24D-3D6992D909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B42859-E5E2-4216-BE4E-6F55A190A7D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8F40D25-7B5B-4A54-A6E1-AFFE49214D0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7E6D594-CDBE-4785-81F4-8304F6E7976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043131-05C8-4273-897E-CEA29F6ED98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55280B-3F75-431F-B66F-C28B6070C6F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9EFDD21-785D-4D9D-9A6B-8C00D744D92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DA563F1-A587-484E-A1FE-5585D768D47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811D0A0-C0C2-4CD4-95D6-F989EF2C404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88B8ED6-35DD-4E9A-97AC-8AEEF73410C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41CC6B7-C3F4-40C2-B683-45A7707188C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270CCD4-B789-447C-B8A0-872EA534E94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08B18CE-AE97-4F03-8C07-3109F69E5C2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E019124-437B-463E-BD0B-805BC6B4FF0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FDFDBEF-9A8A-42C5-BC2B-70126E76ADE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2D424DA-1BB6-40CE-9940-2E1BB09F4D1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FE872BB-D82E-4079-B307-E7B471C3476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978A9CC-EC33-4C49-AFB4-CE304B40B47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5696530-7BD7-4564-B519-F0F7099A9E2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91D3B51-9F84-4050-8296-522606BC64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2B2571A-B549-4793-8D48-8B50F06FD358}"/>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F8D7F13-9783-4A11-AA15-1D8A7EE58CF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C594ECC-65F7-436C-BB5D-1AD93E41388D}"/>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91CE7F29-93CD-4BE3-9F20-170AF248B6FB}"/>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A23E1C6E-A44B-4931-8EDC-21363BD16696}"/>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54FD9B56-2ABF-40DA-8429-B1C6FCFEDA61}"/>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9148387D-847F-4E1C-AF66-139AA6F983A2}"/>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A6F4B24A-DFE5-4546-9103-881AAD4325DF}"/>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EBD42615-DCEA-4012-B103-7968665847D1}"/>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8FC03617-25F6-4E83-B71B-2A528433C20F}"/>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1C35A99-2805-4BEA-A401-827DF251E73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57F604-AECA-4916-B94A-3F3B3C440A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092EC8F-342C-4B48-9EAB-BA522637B02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F33897-FAB7-43A2-A1C6-61BB905AE0D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EB1F75-E989-4444-AE3E-1C1532EDD01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E782662-B196-4D19-A9B8-2C9D7C85F82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71120</xdr:rowOff>
    </xdr:from>
    <xdr:to>
      <xdr:col>24</xdr:col>
      <xdr:colOff>114300</xdr:colOff>
      <xdr:row>41</xdr:row>
      <xdr:rowOff>1270</xdr:rowOff>
    </xdr:to>
    <xdr:sp macro="" textlink="">
      <xdr:nvSpPr>
        <xdr:cNvPr id="74" name="楕円 73">
          <a:extLst>
            <a:ext uri="{FF2B5EF4-FFF2-40B4-BE49-F238E27FC236}">
              <a16:creationId xmlns:a16="http://schemas.microsoft.com/office/drawing/2014/main" id="{7230D50B-1F53-4484-B6D5-696167B702FB}"/>
            </a:ext>
          </a:extLst>
        </xdr:cNvPr>
        <xdr:cNvSpPr/>
      </xdr:nvSpPr>
      <xdr:spPr>
        <a:xfrm>
          <a:off x="4584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F3C2DB2F-A317-43B7-9842-5A3BC679F876}"/>
            </a:ext>
          </a:extLst>
        </xdr:cNvPr>
        <xdr:cNvSpPr txBox="1"/>
      </xdr:nvSpPr>
      <xdr:spPr>
        <a:xfrm>
          <a:off x="4673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85816</xdr:rowOff>
    </xdr:from>
    <xdr:to>
      <xdr:col>20</xdr:col>
      <xdr:colOff>38100</xdr:colOff>
      <xdr:row>41</xdr:row>
      <xdr:rowOff>15966</xdr:rowOff>
    </xdr:to>
    <xdr:sp macro="" textlink="">
      <xdr:nvSpPr>
        <xdr:cNvPr id="76" name="楕円 75">
          <a:extLst>
            <a:ext uri="{FF2B5EF4-FFF2-40B4-BE49-F238E27FC236}">
              <a16:creationId xmlns:a16="http://schemas.microsoft.com/office/drawing/2014/main" id="{C524CF3C-3166-4753-BC48-EEB807696BAA}"/>
            </a:ext>
          </a:extLst>
        </xdr:cNvPr>
        <xdr:cNvSpPr/>
      </xdr:nvSpPr>
      <xdr:spPr>
        <a:xfrm>
          <a:off x="3746500" y="69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121920</xdr:rowOff>
    </xdr:from>
    <xdr:to>
      <xdr:col>24</xdr:col>
      <xdr:colOff>63500</xdr:colOff>
      <xdr:row>40</xdr:row>
      <xdr:rowOff>136616</xdr:rowOff>
    </xdr:to>
    <xdr:cxnSp macro="">
      <xdr:nvCxnSpPr>
        <xdr:cNvPr id="77" name="直線コネクタ 76">
          <a:extLst>
            <a:ext uri="{FF2B5EF4-FFF2-40B4-BE49-F238E27FC236}">
              <a16:creationId xmlns:a16="http://schemas.microsoft.com/office/drawing/2014/main" id="{3DCE027E-959F-48B6-B9F3-030D6AD06F01}"/>
            </a:ext>
          </a:extLst>
        </xdr:cNvPr>
        <xdr:cNvCxnSpPr/>
      </xdr:nvCxnSpPr>
      <xdr:spPr>
        <a:xfrm flipV="1">
          <a:off x="3797300" y="697992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46627</xdr:rowOff>
    </xdr:from>
    <xdr:to>
      <xdr:col>15</xdr:col>
      <xdr:colOff>101600</xdr:colOff>
      <xdr:row>40</xdr:row>
      <xdr:rowOff>148227</xdr:rowOff>
    </xdr:to>
    <xdr:sp macro="" textlink="">
      <xdr:nvSpPr>
        <xdr:cNvPr id="78" name="楕円 77">
          <a:extLst>
            <a:ext uri="{FF2B5EF4-FFF2-40B4-BE49-F238E27FC236}">
              <a16:creationId xmlns:a16="http://schemas.microsoft.com/office/drawing/2014/main" id="{CB294BC9-54C0-4EF6-AD53-242374A45348}"/>
            </a:ext>
          </a:extLst>
        </xdr:cNvPr>
        <xdr:cNvSpPr/>
      </xdr:nvSpPr>
      <xdr:spPr>
        <a:xfrm>
          <a:off x="2857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97427</xdr:rowOff>
    </xdr:from>
    <xdr:to>
      <xdr:col>19</xdr:col>
      <xdr:colOff>177800</xdr:colOff>
      <xdr:row>40</xdr:row>
      <xdr:rowOff>136616</xdr:rowOff>
    </xdr:to>
    <xdr:cxnSp macro="">
      <xdr:nvCxnSpPr>
        <xdr:cNvPr id="79" name="直線コネクタ 78">
          <a:extLst>
            <a:ext uri="{FF2B5EF4-FFF2-40B4-BE49-F238E27FC236}">
              <a16:creationId xmlns:a16="http://schemas.microsoft.com/office/drawing/2014/main" id="{A5CA02E4-5373-43E3-B2FB-432FADCB20D5}"/>
            </a:ext>
          </a:extLst>
        </xdr:cNvPr>
        <xdr:cNvCxnSpPr/>
      </xdr:nvCxnSpPr>
      <xdr:spPr>
        <a:xfrm>
          <a:off x="2908300" y="695542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5806</xdr:rowOff>
    </xdr:from>
    <xdr:to>
      <xdr:col>10</xdr:col>
      <xdr:colOff>165100</xdr:colOff>
      <xdr:row>40</xdr:row>
      <xdr:rowOff>107406</xdr:rowOff>
    </xdr:to>
    <xdr:sp macro="" textlink="">
      <xdr:nvSpPr>
        <xdr:cNvPr id="80" name="楕円 79">
          <a:extLst>
            <a:ext uri="{FF2B5EF4-FFF2-40B4-BE49-F238E27FC236}">
              <a16:creationId xmlns:a16="http://schemas.microsoft.com/office/drawing/2014/main" id="{2D0C2420-113C-4A9E-8D09-7769D1F540D0}"/>
            </a:ext>
          </a:extLst>
        </xdr:cNvPr>
        <xdr:cNvSpPr/>
      </xdr:nvSpPr>
      <xdr:spPr>
        <a:xfrm>
          <a:off x="1968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56606</xdr:rowOff>
    </xdr:from>
    <xdr:to>
      <xdr:col>15</xdr:col>
      <xdr:colOff>50800</xdr:colOff>
      <xdr:row>40</xdr:row>
      <xdr:rowOff>97427</xdr:rowOff>
    </xdr:to>
    <xdr:cxnSp macro="">
      <xdr:nvCxnSpPr>
        <xdr:cNvPr id="81" name="直線コネクタ 80">
          <a:extLst>
            <a:ext uri="{FF2B5EF4-FFF2-40B4-BE49-F238E27FC236}">
              <a16:creationId xmlns:a16="http://schemas.microsoft.com/office/drawing/2014/main" id="{B249F505-E2BB-40E4-82E5-B606D2AD0911}"/>
            </a:ext>
          </a:extLst>
        </xdr:cNvPr>
        <xdr:cNvCxnSpPr/>
      </xdr:nvCxnSpPr>
      <xdr:spPr>
        <a:xfrm>
          <a:off x="2019300" y="69146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138067</xdr:rowOff>
    </xdr:from>
    <xdr:to>
      <xdr:col>6</xdr:col>
      <xdr:colOff>38100</xdr:colOff>
      <xdr:row>40</xdr:row>
      <xdr:rowOff>68217</xdr:rowOff>
    </xdr:to>
    <xdr:sp macro="" textlink="">
      <xdr:nvSpPr>
        <xdr:cNvPr id="82" name="楕円 81">
          <a:extLst>
            <a:ext uri="{FF2B5EF4-FFF2-40B4-BE49-F238E27FC236}">
              <a16:creationId xmlns:a16="http://schemas.microsoft.com/office/drawing/2014/main" id="{7A6BCA59-B2A3-4378-872E-75E4BF42F526}"/>
            </a:ext>
          </a:extLst>
        </xdr:cNvPr>
        <xdr:cNvSpPr/>
      </xdr:nvSpPr>
      <xdr:spPr>
        <a:xfrm>
          <a:off x="1079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17417</xdr:rowOff>
    </xdr:from>
    <xdr:to>
      <xdr:col>10</xdr:col>
      <xdr:colOff>114300</xdr:colOff>
      <xdr:row>40</xdr:row>
      <xdr:rowOff>56606</xdr:rowOff>
    </xdr:to>
    <xdr:cxnSp macro="">
      <xdr:nvCxnSpPr>
        <xdr:cNvPr id="83" name="直線コネクタ 82">
          <a:extLst>
            <a:ext uri="{FF2B5EF4-FFF2-40B4-BE49-F238E27FC236}">
              <a16:creationId xmlns:a16="http://schemas.microsoft.com/office/drawing/2014/main" id="{9802B613-24C4-4423-830B-7947CEFF54E0}"/>
            </a:ext>
          </a:extLst>
        </xdr:cNvPr>
        <xdr:cNvCxnSpPr/>
      </xdr:nvCxnSpPr>
      <xdr:spPr>
        <a:xfrm>
          <a:off x="1130300" y="687541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70DB70C2-D181-46CE-B790-B8247BC5D359}"/>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F1649ECD-1814-4859-8190-4E5A10511F25}"/>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C8B484DD-C301-4E7D-A616-12822EB5687B}"/>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9EAE83C-13E9-4B65-90D8-A3B144AB29A8}"/>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7093</xdr:rowOff>
    </xdr:from>
    <xdr:ext cx="405111" cy="259045"/>
    <xdr:sp macro="" textlink="">
      <xdr:nvSpPr>
        <xdr:cNvPr id="88" name="n_1mainValue【図書館】&#10;有形固定資産減価償却率">
          <a:extLst>
            <a:ext uri="{FF2B5EF4-FFF2-40B4-BE49-F238E27FC236}">
              <a16:creationId xmlns:a16="http://schemas.microsoft.com/office/drawing/2014/main" id="{5636B124-F6CE-44DA-9581-2633143C3C82}"/>
            </a:ext>
          </a:extLst>
        </xdr:cNvPr>
        <xdr:cNvSpPr txBox="1"/>
      </xdr:nvSpPr>
      <xdr:spPr>
        <a:xfrm>
          <a:off x="3582044"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139354</xdr:rowOff>
    </xdr:from>
    <xdr:ext cx="405111" cy="259045"/>
    <xdr:sp macro="" textlink="">
      <xdr:nvSpPr>
        <xdr:cNvPr id="89" name="n_2mainValue【図書館】&#10;有形固定資産減価償却率">
          <a:extLst>
            <a:ext uri="{FF2B5EF4-FFF2-40B4-BE49-F238E27FC236}">
              <a16:creationId xmlns:a16="http://schemas.microsoft.com/office/drawing/2014/main" id="{D8957FF0-301E-4AB1-B8FA-F61D73CCD87F}"/>
            </a:ext>
          </a:extLst>
        </xdr:cNvPr>
        <xdr:cNvSpPr txBox="1"/>
      </xdr:nvSpPr>
      <xdr:spPr>
        <a:xfrm>
          <a:off x="2705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98533</xdr:rowOff>
    </xdr:from>
    <xdr:ext cx="405111" cy="259045"/>
    <xdr:sp macro="" textlink="">
      <xdr:nvSpPr>
        <xdr:cNvPr id="90" name="n_3mainValue【図書館】&#10;有形固定資産減価償却率">
          <a:extLst>
            <a:ext uri="{FF2B5EF4-FFF2-40B4-BE49-F238E27FC236}">
              <a16:creationId xmlns:a16="http://schemas.microsoft.com/office/drawing/2014/main" id="{DBB18166-B71E-4A1C-AC47-B6FED7255A3E}"/>
            </a:ext>
          </a:extLst>
        </xdr:cNvPr>
        <xdr:cNvSpPr txBox="1"/>
      </xdr:nvSpPr>
      <xdr:spPr>
        <a:xfrm>
          <a:off x="18167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8B5E7A42-D9B1-49F9-974C-494E5558D0BC}"/>
            </a:ext>
          </a:extLst>
        </xdr:cNvPr>
        <xdr:cNvSpPr txBox="1"/>
      </xdr:nvSpPr>
      <xdr:spPr>
        <a:xfrm>
          <a:off x="927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34E2969-45F7-4BE6-B34A-E3B8EA168CC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CD5272E-861C-40DC-8386-3F2AA4E9ADC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1F7E4FF-5DC4-4626-83DF-12439C7B8C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81320E3-FEB2-45BE-AE93-BDFC39D6D39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352486-EBC7-4BC7-9261-5656FEC6D93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7F91E94-98C3-46CA-AB47-31D2FF5A52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F67C32C-EFC0-43A4-A342-918BFF5C2A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11D3547-3748-43C2-9BDE-50BD3AAAA72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F739313-2AE8-4F41-8E13-F60BD07A99E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84E96C6-3B74-44F2-9E7F-BFBA3464D8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07B808F-CB25-4F99-B9FB-A7A0AE63EAB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5670861-882C-4ABF-9724-6623F77FF16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F9E6084-3A06-4E22-8EA3-5605596ACC8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1913CDD-BDE4-4B70-BD88-27379078284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31D8D30-5E74-489E-AD1B-9C3C03C6B3B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C1A2624-5ECA-4847-8EB0-B4EF14226A5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9C9A3A7-2666-4B2E-9A25-0EAC9008ACE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BE39FDC-09CD-4E98-917C-552356D0693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C56A2DD-5CB4-4AA4-BA72-0B660BEB7A4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E7556BF-0588-402A-BAD5-C25D0868246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A041F84-D722-43B1-BFC4-C22997EF3D1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6D24434-E2A7-41B0-BA77-CEA9E59FA8E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AB496EA-AD90-4DAB-9365-F802B5744BB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56585D16-FC68-4451-8E89-FF7A1D5DA31D}"/>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BE48C68E-9BD3-4E19-92ED-C99E7D34EE52}"/>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A67F960C-2553-47F1-9D3C-638BEC43922B}"/>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265E5EF9-DF6B-4195-B0AB-BB9A2C6E525B}"/>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93CDB003-C45C-45B7-B6FB-95875F815ED7}"/>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F42EE9C2-BB8D-4620-B516-D86B394710A2}"/>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1BBBECE2-2C7F-49E9-A0B2-8999998B9B6B}"/>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B35A9A87-4690-4B26-8A5B-AE1210D92A2B}"/>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612B29E2-C54C-49E5-ABF1-D947CE8C4D48}"/>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0CC75B9-AFE7-493E-9AD1-C0E32F62CF84}"/>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5063691-E689-420E-AF8A-C3E57AA3EBDA}"/>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60F2921-6CF0-451F-AEAC-E99CAEE89FD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B7F1F80-AC24-4F1C-BF32-746403A757E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452B58-007E-4156-BAF7-D114445CB5A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B0D2995-63B3-4FC6-B5DF-5D0FD688686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B6B966-2701-46FD-8621-9EA178FA0D1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31" name="楕円 130">
          <a:extLst>
            <a:ext uri="{FF2B5EF4-FFF2-40B4-BE49-F238E27FC236}">
              <a16:creationId xmlns:a16="http://schemas.microsoft.com/office/drawing/2014/main" id="{25848EB8-D422-48A5-B523-FADD371CC01C}"/>
            </a:ext>
          </a:extLst>
        </xdr:cNvPr>
        <xdr:cNvSpPr/>
      </xdr:nvSpPr>
      <xdr:spPr>
        <a:xfrm>
          <a:off x="10426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8907</xdr:rowOff>
    </xdr:from>
    <xdr:ext cx="469744" cy="259045"/>
    <xdr:sp macro="" textlink="">
      <xdr:nvSpPr>
        <xdr:cNvPr id="132" name="【図書館】&#10;一人当たり面積該当値テキスト">
          <a:extLst>
            <a:ext uri="{FF2B5EF4-FFF2-40B4-BE49-F238E27FC236}">
              <a16:creationId xmlns:a16="http://schemas.microsoft.com/office/drawing/2014/main" id="{01AAED18-244B-4ABB-B2BC-03CF551E7F76}"/>
            </a:ext>
          </a:extLst>
        </xdr:cNvPr>
        <xdr:cNvSpPr txBox="1"/>
      </xdr:nvSpPr>
      <xdr:spPr>
        <a:xfrm>
          <a:off x="105156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3" name="楕円 132">
          <a:extLst>
            <a:ext uri="{FF2B5EF4-FFF2-40B4-BE49-F238E27FC236}">
              <a16:creationId xmlns:a16="http://schemas.microsoft.com/office/drawing/2014/main" id="{3D5CB335-8EE3-4BE8-BFD7-BFC4AC077204}"/>
            </a:ext>
          </a:extLst>
        </xdr:cNvPr>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152400</xdr:rowOff>
    </xdr:to>
    <xdr:cxnSp macro="">
      <xdr:nvCxnSpPr>
        <xdr:cNvPr id="134" name="直線コネクタ 133">
          <a:extLst>
            <a:ext uri="{FF2B5EF4-FFF2-40B4-BE49-F238E27FC236}">
              <a16:creationId xmlns:a16="http://schemas.microsoft.com/office/drawing/2014/main" id="{D25C02D2-D3AB-4CDD-92C3-AB89A0C12A48}"/>
            </a:ext>
          </a:extLst>
        </xdr:cNvPr>
        <xdr:cNvCxnSpPr/>
      </xdr:nvCxnSpPr>
      <xdr:spPr>
        <a:xfrm flipV="1">
          <a:off x="9639300" y="70027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84CAADDD-76A7-474B-AFCC-FB69DFCBE4C6}"/>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A681CB6B-4940-4021-9C96-BE4057883FAF}"/>
            </a:ext>
          </a:extLst>
        </xdr:cNvPr>
        <xdr:cNvCxnSpPr/>
      </xdr:nvCxnSpPr>
      <xdr:spPr>
        <a:xfrm>
          <a:off x="8750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109220</xdr:rowOff>
    </xdr:from>
    <xdr:to>
      <xdr:col>41</xdr:col>
      <xdr:colOff>101600</xdr:colOff>
      <xdr:row>41</xdr:row>
      <xdr:rowOff>39370</xdr:rowOff>
    </xdr:to>
    <xdr:sp macro="" textlink="">
      <xdr:nvSpPr>
        <xdr:cNvPr id="137" name="楕円 136">
          <a:extLst>
            <a:ext uri="{FF2B5EF4-FFF2-40B4-BE49-F238E27FC236}">
              <a16:creationId xmlns:a16="http://schemas.microsoft.com/office/drawing/2014/main" id="{193E41A6-0C53-40E3-8BCD-DA143A15102E}"/>
            </a:ext>
          </a:extLst>
        </xdr:cNvPr>
        <xdr:cNvSpPr/>
      </xdr:nvSpPr>
      <xdr:spPr>
        <a:xfrm>
          <a:off x="7810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160020</xdr:rowOff>
    </xdr:to>
    <xdr:cxnSp macro="">
      <xdr:nvCxnSpPr>
        <xdr:cNvPr id="138" name="直線コネクタ 137">
          <a:extLst>
            <a:ext uri="{FF2B5EF4-FFF2-40B4-BE49-F238E27FC236}">
              <a16:creationId xmlns:a16="http://schemas.microsoft.com/office/drawing/2014/main" id="{B73F4E0E-059D-46AF-8E38-0C13CF567569}"/>
            </a:ext>
          </a:extLst>
        </xdr:cNvPr>
        <xdr:cNvCxnSpPr/>
      </xdr:nvCxnSpPr>
      <xdr:spPr>
        <a:xfrm flipV="1">
          <a:off x="7861300" y="7010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109220</xdr:rowOff>
    </xdr:from>
    <xdr:to>
      <xdr:col>36</xdr:col>
      <xdr:colOff>165100</xdr:colOff>
      <xdr:row>41</xdr:row>
      <xdr:rowOff>39370</xdr:rowOff>
    </xdr:to>
    <xdr:sp macro="" textlink="">
      <xdr:nvSpPr>
        <xdr:cNvPr id="139" name="楕円 138">
          <a:extLst>
            <a:ext uri="{FF2B5EF4-FFF2-40B4-BE49-F238E27FC236}">
              <a16:creationId xmlns:a16="http://schemas.microsoft.com/office/drawing/2014/main" id="{E45C4713-335B-4A5F-8B73-69E91AFEC669}"/>
            </a:ext>
          </a:extLst>
        </xdr:cNvPr>
        <xdr:cNvSpPr/>
      </xdr:nvSpPr>
      <xdr:spPr>
        <a:xfrm>
          <a:off x="6921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160020</xdr:rowOff>
    </xdr:from>
    <xdr:to>
      <xdr:col>41</xdr:col>
      <xdr:colOff>50800</xdr:colOff>
      <xdr:row>40</xdr:row>
      <xdr:rowOff>160020</xdr:rowOff>
    </xdr:to>
    <xdr:cxnSp macro="">
      <xdr:nvCxnSpPr>
        <xdr:cNvPr id="140" name="直線コネクタ 139">
          <a:extLst>
            <a:ext uri="{FF2B5EF4-FFF2-40B4-BE49-F238E27FC236}">
              <a16:creationId xmlns:a16="http://schemas.microsoft.com/office/drawing/2014/main" id="{AAC94798-DBFD-4B43-8F23-4C88832E9D8A}"/>
            </a:ext>
          </a:extLst>
        </xdr:cNvPr>
        <xdr:cNvCxnSpPr/>
      </xdr:nvCxnSpPr>
      <xdr:spPr>
        <a:xfrm>
          <a:off x="6972300" y="701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9B2270CF-4156-4911-893A-144FEDBDE9E9}"/>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985C9234-EAF5-43FC-A2E0-113AAAB89E66}"/>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8F9B79D5-30F3-45B0-AADB-835582A101B6}"/>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7E614FC3-DDDD-4ABC-9646-0BCC7131C144}"/>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5" name="n_1mainValue【図書館】&#10;一人当たり面積">
          <a:extLst>
            <a:ext uri="{FF2B5EF4-FFF2-40B4-BE49-F238E27FC236}">
              <a16:creationId xmlns:a16="http://schemas.microsoft.com/office/drawing/2014/main" id="{034D3D2A-8E66-4F12-A890-4EA1F832C528}"/>
            </a:ext>
          </a:extLst>
        </xdr:cNvPr>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3E446E3D-85EA-450C-BE92-FDF2D5445647}"/>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30497</xdr:rowOff>
    </xdr:from>
    <xdr:ext cx="469744" cy="259045"/>
    <xdr:sp macro="" textlink="">
      <xdr:nvSpPr>
        <xdr:cNvPr id="147" name="n_3mainValue【図書館】&#10;一人当たり面積">
          <a:extLst>
            <a:ext uri="{FF2B5EF4-FFF2-40B4-BE49-F238E27FC236}">
              <a16:creationId xmlns:a16="http://schemas.microsoft.com/office/drawing/2014/main" id="{FB1573B4-F10B-4A9F-9F6B-5EBAC522B076}"/>
            </a:ext>
          </a:extLst>
        </xdr:cNvPr>
        <xdr:cNvSpPr txBox="1"/>
      </xdr:nvSpPr>
      <xdr:spPr>
        <a:xfrm>
          <a:off x="7626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30497</xdr:rowOff>
    </xdr:from>
    <xdr:ext cx="469744" cy="259045"/>
    <xdr:sp macro="" textlink="">
      <xdr:nvSpPr>
        <xdr:cNvPr id="148" name="n_4mainValue【図書館】&#10;一人当たり面積">
          <a:extLst>
            <a:ext uri="{FF2B5EF4-FFF2-40B4-BE49-F238E27FC236}">
              <a16:creationId xmlns:a16="http://schemas.microsoft.com/office/drawing/2014/main" id="{A39986C3-7083-4E1E-A585-B1261B53889C}"/>
            </a:ext>
          </a:extLst>
        </xdr:cNvPr>
        <xdr:cNvSpPr txBox="1"/>
      </xdr:nvSpPr>
      <xdr:spPr>
        <a:xfrm>
          <a:off x="6737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D5BD236-D07A-4651-AC89-BC3C8A977E8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D8BCC76-C971-45DE-9E3E-EA031F12DB3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6306185-755C-4D6D-B840-6215A035A1F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CDD5896-14E9-4723-B699-56F18C2EBFE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7DFB1EB-F518-4B91-815D-80B573D116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ECDFDDA-4D36-46DC-9E41-6075BC97967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A219235-3FEC-4A52-A358-A2360D27716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2B1E621-B4EA-44E4-A386-39FA4722B9A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4C557AF-96C0-41C3-AECC-4185D793CC4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8666F78-02F8-46F3-890E-E6BE0783EA2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F9F6997-53C7-4D60-B4DC-5900FEB44E1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B605E46-AD38-4C6F-91AC-B44D20AC459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0F0A4D7-DDD6-465A-BA89-8D212FFA42B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AE028DD-263E-43FD-B658-94B4859B9A0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5B1A587-6057-49D3-B4B8-B32CE723355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B9FA1C8-F838-42E6-A48B-E4B59D32DF4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7BC6459-6BC3-48D1-BBF6-038678EB96F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F0F6046-972D-4DE6-92E0-C02322842A3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F046073-946D-4025-9CFE-E4A6D35D8C3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152F6B7-072F-4030-9020-FA200F0E6ED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7309CB-9F74-4C31-A5D5-AE7F9E2E9D7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763BB05-52AB-4E74-B981-0BB0AD3F1B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10C6979-5260-4510-9D9B-0146B2FBD10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29B8B2D0-B468-450E-AD03-97C16072A50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48C1C27-B9D8-46BE-8211-BF3B46BD744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397F030F-3643-4095-82C9-7460CA48C292}"/>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A66A8C7A-8999-4319-B61E-91213D919D96}"/>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2B82F08-B9E2-4286-99B3-5A09E2FC0CFE}"/>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400E0988-A7BE-42FB-8077-12795E314109}"/>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CA1A401-BA3E-4931-A80C-BF31ECB319E4}"/>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1979B0B5-D77C-4148-AA7C-A45FCC708318}"/>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EEA557CD-5939-4457-8773-3AC45E6BA789}"/>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9F0D818E-A768-4800-B3E1-5A60707D81DF}"/>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9BAD5E8B-F14D-4573-A709-E756B8E5B99A}"/>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2878BECA-3436-4FD9-A122-3C423BF5911A}"/>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3C40E2B-4E72-4093-B37F-FFA095FB500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C775C1-6165-4C5B-B85E-1FE8F6059B9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65CED29-CD25-4ECF-9891-18955CAF6E9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33CF84A-FB56-46B0-94A4-C16E2E1E27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7D3D220-1E74-469C-BA7E-11B4E723655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38735</xdr:rowOff>
    </xdr:from>
    <xdr:to>
      <xdr:col>24</xdr:col>
      <xdr:colOff>114300</xdr:colOff>
      <xdr:row>61</xdr:row>
      <xdr:rowOff>140335</xdr:rowOff>
    </xdr:to>
    <xdr:sp macro="" textlink="">
      <xdr:nvSpPr>
        <xdr:cNvPr id="189" name="楕円 188">
          <a:extLst>
            <a:ext uri="{FF2B5EF4-FFF2-40B4-BE49-F238E27FC236}">
              <a16:creationId xmlns:a16="http://schemas.microsoft.com/office/drawing/2014/main" id="{D3398C6F-332F-42D0-90CA-B67E83CCFD88}"/>
            </a:ext>
          </a:extLst>
        </xdr:cNvPr>
        <xdr:cNvSpPr/>
      </xdr:nvSpPr>
      <xdr:spPr>
        <a:xfrm>
          <a:off x="45847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17162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5C83D0B-D2C6-4AC9-B62C-017B4B113CB6}"/>
            </a:ext>
          </a:extLst>
        </xdr:cNvPr>
        <xdr:cNvSpPr txBox="1"/>
      </xdr:nvSpPr>
      <xdr:spPr>
        <a:xfrm>
          <a:off x="4673600"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xdr:rowOff>
    </xdr:from>
    <xdr:to>
      <xdr:col>20</xdr:col>
      <xdr:colOff>38100</xdr:colOff>
      <xdr:row>61</xdr:row>
      <xdr:rowOff>104140</xdr:rowOff>
    </xdr:to>
    <xdr:sp macro="" textlink="">
      <xdr:nvSpPr>
        <xdr:cNvPr id="191" name="楕円 190">
          <a:extLst>
            <a:ext uri="{FF2B5EF4-FFF2-40B4-BE49-F238E27FC236}">
              <a16:creationId xmlns:a16="http://schemas.microsoft.com/office/drawing/2014/main" id="{C659A965-3389-42BC-B76B-BB076545E512}"/>
            </a:ext>
          </a:extLst>
        </xdr:cNvPr>
        <xdr:cNvSpPr/>
      </xdr:nvSpPr>
      <xdr:spPr>
        <a:xfrm>
          <a:off x="3746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53340</xdr:rowOff>
    </xdr:from>
    <xdr:to>
      <xdr:col>24</xdr:col>
      <xdr:colOff>63500</xdr:colOff>
      <xdr:row>61</xdr:row>
      <xdr:rowOff>89535</xdr:rowOff>
    </xdr:to>
    <xdr:cxnSp macro="">
      <xdr:nvCxnSpPr>
        <xdr:cNvPr id="192" name="直線コネクタ 191">
          <a:extLst>
            <a:ext uri="{FF2B5EF4-FFF2-40B4-BE49-F238E27FC236}">
              <a16:creationId xmlns:a16="http://schemas.microsoft.com/office/drawing/2014/main" id="{95B94D7E-52B9-48D7-BFAD-F9DCB1ADF60D}"/>
            </a:ext>
          </a:extLst>
        </xdr:cNvPr>
        <xdr:cNvCxnSpPr/>
      </xdr:nvCxnSpPr>
      <xdr:spPr>
        <a:xfrm>
          <a:off x="3797300" y="105117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137795</xdr:rowOff>
    </xdr:from>
    <xdr:to>
      <xdr:col>15</xdr:col>
      <xdr:colOff>101600</xdr:colOff>
      <xdr:row>61</xdr:row>
      <xdr:rowOff>67945</xdr:rowOff>
    </xdr:to>
    <xdr:sp macro="" textlink="">
      <xdr:nvSpPr>
        <xdr:cNvPr id="193" name="楕円 192">
          <a:extLst>
            <a:ext uri="{FF2B5EF4-FFF2-40B4-BE49-F238E27FC236}">
              <a16:creationId xmlns:a16="http://schemas.microsoft.com/office/drawing/2014/main" id="{08E95348-437C-4AA6-A8D0-49AC2B735D7D}"/>
            </a:ext>
          </a:extLst>
        </xdr:cNvPr>
        <xdr:cNvSpPr/>
      </xdr:nvSpPr>
      <xdr:spPr>
        <a:xfrm>
          <a:off x="2857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17145</xdr:rowOff>
    </xdr:from>
    <xdr:to>
      <xdr:col>19</xdr:col>
      <xdr:colOff>177800</xdr:colOff>
      <xdr:row>61</xdr:row>
      <xdr:rowOff>53340</xdr:rowOff>
    </xdr:to>
    <xdr:cxnSp macro="">
      <xdr:nvCxnSpPr>
        <xdr:cNvPr id="194" name="直線コネクタ 193">
          <a:extLst>
            <a:ext uri="{FF2B5EF4-FFF2-40B4-BE49-F238E27FC236}">
              <a16:creationId xmlns:a16="http://schemas.microsoft.com/office/drawing/2014/main" id="{78E18FEA-8D8C-4D26-828D-EBB992C480A9}"/>
            </a:ext>
          </a:extLst>
        </xdr:cNvPr>
        <xdr:cNvCxnSpPr/>
      </xdr:nvCxnSpPr>
      <xdr:spPr>
        <a:xfrm>
          <a:off x="2908300" y="10475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5" name="楕円 194">
          <a:extLst>
            <a:ext uri="{FF2B5EF4-FFF2-40B4-BE49-F238E27FC236}">
              <a16:creationId xmlns:a16="http://schemas.microsoft.com/office/drawing/2014/main" id="{B4A892CA-6E6A-4B58-8D02-7081897C224C}"/>
            </a:ext>
          </a:extLst>
        </xdr:cNvPr>
        <xdr:cNvSpPr/>
      </xdr:nvSpPr>
      <xdr:spPr>
        <a:xfrm>
          <a:off x="1968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17145</xdr:rowOff>
    </xdr:to>
    <xdr:cxnSp macro="">
      <xdr:nvCxnSpPr>
        <xdr:cNvPr id="196" name="直線コネクタ 195">
          <a:extLst>
            <a:ext uri="{FF2B5EF4-FFF2-40B4-BE49-F238E27FC236}">
              <a16:creationId xmlns:a16="http://schemas.microsoft.com/office/drawing/2014/main" id="{686EF5F6-9D94-4EE9-B3A0-763F955021AE}"/>
            </a:ext>
          </a:extLst>
        </xdr:cNvPr>
        <xdr:cNvCxnSpPr/>
      </xdr:nvCxnSpPr>
      <xdr:spPr>
        <a:xfrm>
          <a:off x="2019300" y="104374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7" name="楕円 196">
          <a:extLst>
            <a:ext uri="{FF2B5EF4-FFF2-40B4-BE49-F238E27FC236}">
              <a16:creationId xmlns:a16="http://schemas.microsoft.com/office/drawing/2014/main" id="{53FD767C-B7CA-45EC-9624-9B5DE8C5200C}"/>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150495</xdr:rowOff>
    </xdr:to>
    <xdr:cxnSp macro="">
      <xdr:nvCxnSpPr>
        <xdr:cNvPr id="198" name="直線コネクタ 197">
          <a:extLst>
            <a:ext uri="{FF2B5EF4-FFF2-40B4-BE49-F238E27FC236}">
              <a16:creationId xmlns:a16="http://schemas.microsoft.com/office/drawing/2014/main" id="{0F35B6B8-9F76-4F6A-AD8F-D0DBB9EAC62E}"/>
            </a:ext>
          </a:extLst>
        </xdr:cNvPr>
        <xdr:cNvCxnSpPr/>
      </xdr:nvCxnSpPr>
      <xdr:spPr>
        <a:xfrm>
          <a:off x="1130300" y="104013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C6A3F44-8667-4C8E-ADD2-A3B50E2E136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4E59B517-0674-462F-BBF1-69C11C2290E3}"/>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D6295164-2EE0-46D7-A97A-9170B668C854}"/>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E1EC6643-24AF-413C-BA81-B31F78765275}"/>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95267</xdr:rowOff>
    </xdr:from>
    <xdr:ext cx="405111" cy="259045"/>
    <xdr:sp macro="" textlink="">
      <xdr:nvSpPr>
        <xdr:cNvPr id="203" name="n_1mainValue【体育館・プール】&#10;有形固定資産減価償却率">
          <a:extLst>
            <a:ext uri="{FF2B5EF4-FFF2-40B4-BE49-F238E27FC236}">
              <a16:creationId xmlns:a16="http://schemas.microsoft.com/office/drawing/2014/main" id="{2B70D27F-53E6-435C-944B-05F55ECDF2B7}"/>
            </a:ext>
          </a:extLst>
        </xdr:cNvPr>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204" name="n_2mainValue【体育館・プール】&#10;有形固定資産減価償却率">
          <a:extLst>
            <a:ext uri="{FF2B5EF4-FFF2-40B4-BE49-F238E27FC236}">
              <a16:creationId xmlns:a16="http://schemas.microsoft.com/office/drawing/2014/main" id="{3C1B8AAE-48ED-48DA-8CBC-27428C914747}"/>
            </a:ext>
          </a:extLst>
        </xdr:cNvPr>
        <xdr:cNvSpPr txBox="1"/>
      </xdr:nvSpPr>
      <xdr:spPr>
        <a:xfrm>
          <a:off x="2705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5" name="n_3mainValue【体育館・プール】&#10;有形固定資産減価償却率">
          <a:extLst>
            <a:ext uri="{FF2B5EF4-FFF2-40B4-BE49-F238E27FC236}">
              <a16:creationId xmlns:a16="http://schemas.microsoft.com/office/drawing/2014/main" id="{020D8267-D5CB-4190-944C-A3FF5EE99E70}"/>
            </a:ext>
          </a:extLst>
        </xdr:cNvPr>
        <xdr:cNvSpPr txBox="1"/>
      </xdr:nvSpPr>
      <xdr:spPr>
        <a:xfrm>
          <a:off x="1816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6" name="n_4mainValue【体育館・プール】&#10;有形固定資産減価償却率">
          <a:extLst>
            <a:ext uri="{FF2B5EF4-FFF2-40B4-BE49-F238E27FC236}">
              <a16:creationId xmlns:a16="http://schemas.microsoft.com/office/drawing/2014/main" id="{9B1B0626-FD35-446D-B063-9E9443C6F40C}"/>
            </a:ext>
          </a:extLst>
        </xdr:cNvPr>
        <xdr:cNvSpPr txBox="1"/>
      </xdr:nvSpPr>
      <xdr:spPr>
        <a:xfrm>
          <a:off x="927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8D796F6-A8A0-429C-8D84-17938BE5271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8249E9D-0C99-4FF3-BAF2-08787AA4F0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7406E78-CB2B-4761-8638-3E7815A0E66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F422F27-F5B1-4532-8BFB-0A4AB87186B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7DEAF7A-A2FE-41AD-ACE3-2A779278337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E9BC52D-2298-41BB-BE14-BA68BF9EBA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A8E017F-95C6-4BE0-82B2-097C527B0C4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44E4789-BE26-4EC1-9075-4A643C83C2E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9D01D22-9F43-4E63-88E2-A16D0EE364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48C5F9C-C76E-4616-9F1E-D4789D3BEC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1309BB8-F6E7-4B28-A6A7-AE0A2900D26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CCC550B-CF78-4DC1-BB64-85BDBDEF6DE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FFB8AFA-F1D5-4318-90C2-9C49DCE4A59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04F1ED5-C7F8-48F8-BEDA-2F15A9F5037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0553605-09C9-4751-8E93-CECCDD1D028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875FC32-C002-4737-80CF-FCB78E8F68A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7ACE57C-3827-4D35-A840-4773F4785DF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96007F3-CB96-4BD2-8643-FB41EB1CF79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127E9FD-C347-4D62-B6D6-3FADA986982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BAF0C6A-E858-47FF-AC3C-12421A4C9B2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6AC7EE6-CF94-473A-A07C-D98466F3FF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D7470CF-0C96-4522-840C-E4DA1A40F52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A3E46725-DC12-44C3-9C34-7E7211FDD7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6FA88FB6-7E66-4E2F-BCBB-8D8E7423B8EC}"/>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67110148-71E5-40C9-811F-424763DE183E}"/>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A806879C-DCDD-45C8-906D-8DE469A6F0B4}"/>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2583C774-5F1E-442B-B128-81E88A7995A2}"/>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43A84142-1148-428E-A81F-387CE1620809}"/>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C3E602E0-C693-48EC-8AE4-0720256DB6DF}"/>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476F0C5-BDF9-4D10-A73F-1907F878F27B}"/>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1EF796C8-9321-414B-8541-F3751729421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2D21450C-D6B8-4BAE-ACB6-9E6CC11F4DE1}"/>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DC0B2D49-7048-465D-9664-B35E0C244FCC}"/>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505FA60E-1EBF-421E-8078-3090DFBCD982}"/>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57B5698-A42D-4423-A761-32CC0240E59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665992C-9738-486D-88ED-C644B99399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32F74F1-BD32-46F6-BF3D-55036E13DC1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E50777-018E-4ED8-A968-0E4E7C56E9C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6536D71-E7F6-4387-86FB-FFC866D6565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143510</xdr:rowOff>
    </xdr:from>
    <xdr:to>
      <xdr:col>55</xdr:col>
      <xdr:colOff>50800</xdr:colOff>
      <xdr:row>62</xdr:row>
      <xdr:rowOff>73660</xdr:rowOff>
    </xdr:to>
    <xdr:sp macro="" textlink="">
      <xdr:nvSpPr>
        <xdr:cNvPr id="246" name="楕円 245">
          <a:extLst>
            <a:ext uri="{FF2B5EF4-FFF2-40B4-BE49-F238E27FC236}">
              <a16:creationId xmlns:a16="http://schemas.microsoft.com/office/drawing/2014/main" id="{624186B7-98DB-482E-9930-641BB9D51999}"/>
            </a:ext>
          </a:extLst>
        </xdr:cNvPr>
        <xdr:cNvSpPr/>
      </xdr:nvSpPr>
      <xdr:spPr>
        <a:xfrm>
          <a:off x="10426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121937</xdr:rowOff>
    </xdr:from>
    <xdr:ext cx="469744" cy="259045"/>
    <xdr:sp macro="" textlink="">
      <xdr:nvSpPr>
        <xdr:cNvPr id="247" name="【体育館・プール】&#10;一人当たり面積該当値テキスト">
          <a:extLst>
            <a:ext uri="{FF2B5EF4-FFF2-40B4-BE49-F238E27FC236}">
              <a16:creationId xmlns:a16="http://schemas.microsoft.com/office/drawing/2014/main" id="{75CD24D0-02B3-441B-9F46-968245D8EFC8}"/>
            </a:ext>
          </a:extLst>
        </xdr:cNvPr>
        <xdr:cNvSpPr txBox="1"/>
      </xdr:nvSpPr>
      <xdr:spPr>
        <a:xfrm>
          <a:off x="10515600" y="105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151130</xdr:rowOff>
    </xdr:from>
    <xdr:to>
      <xdr:col>50</xdr:col>
      <xdr:colOff>165100</xdr:colOff>
      <xdr:row>62</xdr:row>
      <xdr:rowOff>81280</xdr:rowOff>
    </xdr:to>
    <xdr:sp macro="" textlink="">
      <xdr:nvSpPr>
        <xdr:cNvPr id="248" name="楕円 247">
          <a:extLst>
            <a:ext uri="{FF2B5EF4-FFF2-40B4-BE49-F238E27FC236}">
              <a16:creationId xmlns:a16="http://schemas.microsoft.com/office/drawing/2014/main" id="{A928B8CA-AABA-42D9-87BD-0ACCC8F42CD1}"/>
            </a:ext>
          </a:extLst>
        </xdr:cNvPr>
        <xdr:cNvSpPr/>
      </xdr:nvSpPr>
      <xdr:spPr>
        <a:xfrm>
          <a:off x="9588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22860</xdr:rowOff>
    </xdr:from>
    <xdr:to>
      <xdr:col>55</xdr:col>
      <xdr:colOff>0</xdr:colOff>
      <xdr:row>62</xdr:row>
      <xdr:rowOff>30480</xdr:rowOff>
    </xdr:to>
    <xdr:cxnSp macro="">
      <xdr:nvCxnSpPr>
        <xdr:cNvPr id="249" name="直線コネクタ 248">
          <a:extLst>
            <a:ext uri="{FF2B5EF4-FFF2-40B4-BE49-F238E27FC236}">
              <a16:creationId xmlns:a16="http://schemas.microsoft.com/office/drawing/2014/main" id="{AB31DF8B-4EB0-4BDD-8824-2B59AF2CA404}"/>
            </a:ext>
          </a:extLst>
        </xdr:cNvPr>
        <xdr:cNvCxnSpPr/>
      </xdr:nvCxnSpPr>
      <xdr:spPr>
        <a:xfrm flipV="1">
          <a:off x="9639300" y="10652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156210</xdr:rowOff>
    </xdr:from>
    <xdr:to>
      <xdr:col>46</xdr:col>
      <xdr:colOff>38100</xdr:colOff>
      <xdr:row>62</xdr:row>
      <xdr:rowOff>86360</xdr:rowOff>
    </xdr:to>
    <xdr:sp macro="" textlink="">
      <xdr:nvSpPr>
        <xdr:cNvPr id="250" name="楕円 249">
          <a:extLst>
            <a:ext uri="{FF2B5EF4-FFF2-40B4-BE49-F238E27FC236}">
              <a16:creationId xmlns:a16="http://schemas.microsoft.com/office/drawing/2014/main" id="{5AFA2EA5-03E1-41B0-92A3-95D019100F64}"/>
            </a:ext>
          </a:extLst>
        </xdr:cNvPr>
        <xdr:cNvSpPr/>
      </xdr:nvSpPr>
      <xdr:spPr>
        <a:xfrm>
          <a:off x="8699500" y="10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30480</xdr:rowOff>
    </xdr:from>
    <xdr:to>
      <xdr:col>50</xdr:col>
      <xdr:colOff>114300</xdr:colOff>
      <xdr:row>62</xdr:row>
      <xdr:rowOff>35560</xdr:rowOff>
    </xdr:to>
    <xdr:cxnSp macro="">
      <xdr:nvCxnSpPr>
        <xdr:cNvPr id="251" name="直線コネクタ 250">
          <a:extLst>
            <a:ext uri="{FF2B5EF4-FFF2-40B4-BE49-F238E27FC236}">
              <a16:creationId xmlns:a16="http://schemas.microsoft.com/office/drawing/2014/main" id="{45756071-5C77-4DBF-BAD4-9C195DF3959E}"/>
            </a:ext>
          </a:extLst>
        </xdr:cNvPr>
        <xdr:cNvCxnSpPr/>
      </xdr:nvCxnSpPr>
      <xdr:spPr>
        <a:xfrm flipV="1">
          <a:off x="8750300" y="1066038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158750</xdr:rowOff>
    </xdr:from>
    <xdr:to>
      <xdr:col>41</xdr:col>
      <xdr:colOff>101600</xdr:colOff>
      <xdr:row>62</xdr:row>
      <xdr:rowOff>88900</xdr:rowOff>
    </xdr:to>
    <xdr:sp macro="" textlink="">
      <xdr:nvSpPr>
        <xdr:cNvPr id="252" name="楕円 251">
          <a:extLst>
            <a:ext uri="{FF2B5EF4-FFF2-40B4-BE49-F238E27FC236}">
              <a16:creationId xmlns:a16="http://schemas.microsoft.com/office/drawing/2014/main" id="{FCE0E8D8-9227-4190-B750-5F914EBFD3D3}"/>
            </a:ext>
          </a:extLst>
        </xdr:cNvPr>
        <xdr:cNvSpPr/>
      </xdr:nvSpPr>
      <xdr:spPr>
        <a:xfrm>
          <a:off x="781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35560</xdr:rowOff>
    </xdr:from>
    <xdr:to>
      <xdr:col>45</xdr:col>
      <xdr:colOff>177800</xdr:colOff>
      <xdr:row>62</xdr:row>
      <xdr:rowOff>38100</xdr:rowOff>
    </xdr:to>
    <xdr:cxnSp macro="">
      <xdr:nvCxnSpPr>
        <xdr:cNvPr id="253" name="直線コネクタ 252">
          <a:extLst>
            <a:ext uri="{FF2B5EF4-FFF2-40B4-BE49-F238E27FC236}">
              <a16:creationId xmlns:a16="http://schemas.microsoft.com/office/drawing/2014/main" id="{6B40BAD1-0247-49EF-8223-2E76DFA2B365}"/>
            </a:ext>
          </a:extLst>
        </xdr:cNvPr>
        <xdr:cNvCxnSpPr/>
      </xdr:nvCxnSpPr>
      <xdr:spPr>
        <a:xfrm flipV="1">
          <a:off x="7861300" y="106654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162560</xdr:rowOff>
    </xdr:from>
    <xdr:to>
      <xdr:col>36</xdr:col>
      <xdr:colOff>165100</xdr:colOff>
      <xdr:row>62</xdr:row>
      <xdr:rowOff>92710</xdr:rowOff>
    </xdr:to>
    <xdr:sp macro="" textlink="">
      <xdr:nvSpPr>
        <xdr:cNvPr id="254" name="楕円 253">
          <a:extLst>
            <a:ext uri="{FF2B5EF4-FFF2-40B4-BE49-F238E27FC236}">
              <a16:creationId xmlns:a16="http://schemas.microsoft.com/office/drawing/2014/main" id="{D548B86D-AFB2-4534-AB1F-EEA0DAB3E977}"/>
            </a:ext>
          </a:extLst>
        </xdr:cNvPr>
        <xdr:cNvSpPr/>
      </xdr:nvSpPr>
      <xdr:spPr>
        <a:xfrm>
          <a:off x="6921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38100</xdr:rowOff>
    </xdr:from>
    <xdr:to>
      <xdr:col>41</xdr:col>
      <xdr:colOff>50800</xdr:colOff>
      <xdr:row>62</xdr:row>
      <xdr:rowOff>41910</xdr:rowOff>
    </xdr:to>
    <xdr:cxnSp macro="">
      <xdr:nvCxnSpPr>
        <xdr:cNvPr id="255" name="直線コネクタ 254">
          <a:extLst>
            <a:ext uri="{FF2B5EF4-FFF2-40B4-BE49-F238E27FC236}">
              <a16:creationId xmlns:a16="http://schemas.microsoft.com/office/drawing/2014/main" id="{E2CF6B14-C314-4539-96C0-A18B38B47E49}"/>
            </a:ext>
          </a:extLst>
        </xdr:cNvPr>
        <xdr:cNvCxnSpPr/>
      </xdr:nvCxnSpPr>
      <xdr:spPr>
        <a:xfrm flipV="1">
          <a:off x="6972300" y="106680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2215B39E-6C20-438E-8F74-C2075490FA6F}"/>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23DC6690-65E1-4FDE-9F58-7B9BF3E34437}"/>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D7F336A7-E0F3-4621-82DE-74EA0BF0E564}"/>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A13AD8F9-8926-472C-806A-0996E4B40BB5}"/>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72407</xdr:rowOff>
    </xdr:from>
    <xdr:ext cx="469744" cy="259045"/>
    <xdr:sp macro="" textlink="">
      <xdr:nvSpPr>
        <xdr:cNvPr id="260" name="n_1mainValue【体育館・プール】&#10;一人当たり面積">
          <a:extLst>
            <a:ext uri="{FF2B5EF4-FFF2-40B4-BE49-F238E27FC236}">
              <a16:creationId xmlns:a16="http://schemas.microsoft.com/office/drawing/2014/main" id="{1E529E1F-DEA1-464D-B405-E43950C84465}"/>
            </a:ext>
          </a:extLst>
        </xdr:cNvPr>
        <xdr:cNvSpPr txBox="1"/>
      </xdr:nvSpPr>
      <xdr:spPr>
        <a:xfrm>
          <a:off x="93917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77487</xdr:rowOff>
    </xdr:from>
    <xdr:ext cx="469744" cy="259045"/>
    <xdr:sp macro="" textlink="">
      <xdr:nvSpPr>
        <xdr:cNvPr id="261" name="n_2mainValue【体育館・プール】&#10;一人当たり面積">
          <a:extLst>
            <a:ext uri="{FF2B5EF4-FFF2-40B4-BE49-F238E27FC236}">
              <a16:creationId xmlns:a16="http://schemas.microsoft.com/office/drawing/2014/main" id="{6A9A34AB-A912-4EF4-96A9-EA5835297B25}"/>
            </a:ext>
          </a:extLst>
        </xdr:cNvPr>
        <xdr:cNvSpPr txBox="1"/>
      </xdr:nvSpPr>
      <xdr:spPr>
        <a:xfrm>
          <a:off x="8515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80027</xdr:rowOff>
    </xdr:from>
    <xdr:ext cx="469744" cy="259045"/>
    <xdr:sp macro="" textlink="">
      <xdr:nvSpPr>
        <xdr:cNvPr id="262" name="n_3mainValue【体育館・プール】&#10;一人当たり面積">
          <a:extLst>
            <a:ext uri="{FF2B5EF4-FFF2-40B4-BE49-F238E27FC236}">
              <a16:creationId xmlns:a16="http://schemas.microsoft.com/office/drawing/2014/main" id="{02B92A4A-D61E-4416-8FD6-5E2D74AE37D4}"/>
            </a:ext>
          </a:extLst>
        </xdr:cNvPr>
        <xdr:cNvSpPr txBox="1"/>
      </xdr:nvSpPr>
      <xdr:spPr>
        <a:xfrm>
          <a:off x="7626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83837</xdr:rowOff>
    </xdr:from>
    <xdr:ext cx="469744" cy="259045"/>
    <xdr:sp macro="" textlink="">
      <xdr:nvSpPr>
        <xdr:cNvPr id="263" name="n_4mainValue【体育館・プール】&#10;一人当たり面積">
          <a:extLst>
            <a:ext uri="{FF2B5EF4-FFF2-40B4-BE49-F238E27FC236}">
              <a16:creationId xmlns:a16="http://schemas.microsoft.com/office/drawing/2014/main" id="{FC2221F1-CDDE-4F3E-B36F-7D45540A48CF}"/>
            </a:ext>
          </a:extLst>
        </xdr:cNvPr>
        <xdr:cNvSpPr txBox="1"/>
      </xdr:nvSpPr>
      <xdr:spPr>
        <a:xfrm>
          <a:off x="67374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56C51B5-9216-4A51-A24A-5AC46EA6152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19E8B7C-9A3E-474B-BB9A-C86BCA67AE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5EDC727-4CA7-4490-AAFB-5FCD600309F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269D74D-151B-438E-AF5E-E39E2EC8DA0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181CD2E-C7EC-4C1F-827F-053DFF866CE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D2CD167-0FA9-4A93-815F-1005978ABA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6C2082E-872F-4E81-A2E5-7E9D36AA3D1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DFCE741-E143-4736-B483-3F033F61FD7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C4E3063-481A-4EFB-8AC2-11FC8CBF929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F6FA260-B35F-4949-9F21-A4E1EC95757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063414D-ABDB-46C1-BDC6-B080001C9F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53A1F77-DB33-4254-B674-021D7BC24C7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D9B24B0-4EF9-4396-B5DB-66204A84109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C85F26F-2F73-4199-82C9-635357751FC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5A2040E-EECA-461F-937B-A9A563ACE67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3494E06-A6D0-4DD4-BC6C-3B53C2CFB7C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D7252E9-BD2C-414B-BC6C-9C9AC4061C5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86E61BE-0E9A-4596-B933-6DB9B3D2366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A0220B6-CA71-4399-A3B0-32EBDD1EB5E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1D26952-C6CD-4F86-943A-10D020E7AEB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E502594-71C9-40D2-A862-3365D5255A1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2BA8339-2154-4C52-8149-A6EB2AC94D5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B8B2CE9-0967-44F7-920B-08F2637045E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8DE0441-48BF-428C-8C43-5AB16BB4A8E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D908430-1F18-42EC-BC3D-FA7A74823F31}"/>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5A2F1997-4BA6-4521-829A-D9A64DD857A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A021D91-3AD3-4C76-9A93-83EFD5E90D4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170EAC9-1751-46F5-91F5-48D8AC82A0FA}"/>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12C7F44D-C3EB-4999-B5EB-FD813C4E7B6E}"/>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59A6138-8EBD-4D09-8334-F3794803A5D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DEA38FE1-654F-4BD1-8B7B-75A1B160CEC1}"/>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18CA341E-7A8A-49F0-8F4E-3264A00BAB47}"/>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02F64BA4-1980-4E9E-A5C5-0A60F490366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92707DF9-68F2-4F15-A830-5F79E60C7A39}"/>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852C2FA5-04C9-4267-9EFA-F998078C206A}"/>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C403071-11C5-4E39-93C6-E907D9FF4C2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0EB567-CB4B-4EC9-B95C-6130D40D80C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1D0DCA-5215-4A39-B67D-17A31B45945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DAB13F1-A02F-4905-84DB-AF8E3F990F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776104E-37D9-4660-B08D-62857D8B2EB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4" name="楕円 303">
          <a:extLst>
            <a:ext uri="{FF2B5EF4-FFF2-40B4-BE49-F238E27FC236}">
              <a16:creationId xmlns:a16="http://schemas.microsoft.com/office/drawing/2014/main" id="{8CA7E238-D09A-4E60-A0FC-4CEF8B3C52E3}"/>
            </a:ext>
          </a:extLst>
        </xdr:cNvPr>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80027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CFC7F15-F30D-4211-A5CC-4A2B617E6B0D}"/>
            </a:ext>
          </a:extLst>
        </xdr:cNvPr>
        <xdr:cNvSpPr txBox="1"/>
      </xdr:nvSpPr>
      <xdr:spPr>
        <a:xfrm>
          <a:off x="46736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73025</xdr:rowOff>
    </xdr:from>
    <xdr:to>
      <xdr:col>20</xdr:col>
      <xdr:colOff>38100</xdr:colOff>
      <xdr:row>83</xdr:row>
      <xdr:rowOff>3175</xdr:rowOff>
    </xdr:to>
    <xdr:sp macro="" textlink="">
      <xdr:nvSpPr>
        <xdr:cNvPr id="306" name="楕円 305">
          <a:extLst>
            <a:ext uri="{FF2B5EF4-FFF2-40B4-BE49-F238E27FC236}">
              <a16:creationId xmlns:a16="http://schemas.microsoft.com/office/drawing/2014/main" id="{73A486ED-B88D-4919-9820-C8B6AE2242F9}"/>
            </a:ext>
          </a:extLst>
        </xdr:cNvPr>
        <xdr:cNvSpPr/>
      </xdr:nvSpPr>
      <xdr:spPr>
        <a:xfrm>
          <a:off x="3746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123825</xdr:rowOff>
    </xdr:from>
    <xdr:to>
      <xdr:col>24</xdr:col>
      <xdr:colOff>63500</xdr:colOff>
      <xdr:row>82</xdr:row>
      <xdr:rowOff>152400</xdr:rowOff>
    </xdr:to>
    <xdr:cxnSp macro="">
      <xdr:nvCxnSpPr>
        <xdr:cNvPr id="307" name="直線コネクタ 306">
          <a:extLst>
            <a:ext uri="{FF2B5EF4-FFF2-40B4-BE49-F238E27FC236}">
              <a16:creationId xmlns:a16="http://schemas.microsoft.com/office/drawing/2014/main" id="{3FDD977E-6071-4AA2-93FD-C3227CA472CE}"/>
            </a:ext>
          </a:extLst>
        </xdr:cNvPr>
        <xdr:cNvCxnSpPr/>
      </xdr:nvCxnSpPr>
      <xdr:spPr>
        <a:xfrm>
          <a:off x="3797300" y="141827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42545</xdr:rowOff>
    </xdr:from>
    <xdr:to>
      <xdr:col>15</xdr:col>
      <xdr:colOff>101600</xdr:colOff>
      <xdr:row>82</xdr:row>
      <xdr:rowOff>144145</xdr:rowOff>
    </xdr:to>
    <xdr:sp macro="" textlink="">
      <xdr:nvSpPr>
        <xdr:cNvPr id="308" name="楕円 307">
          <a:extLst>
            <a:ext uri="{FF2B5EF4-FFF2-40B4-BE49-F238E27FC236}">
              <a16:creationId xmlns:a16="http://schemas.microsoft.com/office/drawing/2014/main" id="{A5DCE93C-DC66-4546-B587-D470FD782517}"/>
            </a:ext>
          </a:extLst>
        </xdr:cNvPr>
        <xdr:cNvSpPr/>
      </xdr:nvSpPr>
      <xdr:spPr>
        <a:xfrm>
          <a:off x="2857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93345</xdr:rowOff>
    </xdr:from>
    <xdr:to>
      <xdr:col>19</xdr:col>
      <xdr:colOff>177800</xdr:colOff>
      <xdr:row>82</xdr:row>
      <xdr:rowOff>123825</xdr:rowOff>
    </xdr:to>
    <xdr:cxnSp macro="">
      <xdr:nvCxnSpPr>
        <xdr:cNvPr id="309" name="直線コネクタ 308">
          <a:extLst>
            <a:ext uri="{FF2B5EF4-FFF2-40B4-BE49-F238E27FC236}">
              <a16:creationId xmlns:a16="http://schemas.microsoft.com/office/drawing/2014/main" id="{98A067E6-BE67-4C7B-B487-F2278F82B4A2}"/>
            </a:ext>
          </a:extLst>
        </xdr:cNvPr>
        <xdr:cNvCxnSpPr/>
      </xdr:nvCxnSpPr>
      <xdr:spPr>
        <a:xfrm>
          <a:off x="2908300" y="141522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10" name="楕円 309">
          <a:extLst>
            <a:ext uri="{FF2B5EF4-FFF2-40B4-BE49-F238E27FC236}">
              <a16:creationId xmlns:a16="http://schemas.microsoft.com/office/drawing/2014/main" id="{A8EE6CDB-DCDE-481E-9B33-651CC7D81F48}"/>
            </a:ext>
          </a:extLst>
        </xdr:cNvPr>
        <xdr:cNvSpPr/>
      </xdr:nvSpPr>
      <xdr:spPr>
        <a:xfrm>
          <a:off x="1968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93345</xdr:rowOff>
    </xdr:from>
    <xdr:to>
      <xdr:col>15</xdr:col>
      <xdr:colOff>50800</xdr:colOff>
      <xdr:row>82</xdr:row>
      <xdr:rowOff>152400</xdr:rowOff>
    </xdr:to>
    <xdr:cxnSp macro="">
      <xdr:nvCxnSpPr>
        <xdr:cNvPr id="311" name="直線コネクタ 310">
          <a:extLst>
            <a:ext uri="{FF2B5EF4-FFF2-40B4-BE49-F238E27FC236}">
              <a16:creationId xmlns:a16="http://schemas.microsoft.com/office/drawing/2014/main" id="{1CF77A9B-5E6E-4E33-8E0F-E8DAD8AA615E}"/>
            </a:ext>
          </a:extLst>
        </xdr:cNvPr>
        <xdr:cNvCxnSpPr/>
      </xdr:nvCxnSpPr>
      <xdr:spPr>
        <a:xfrm flipV="1">
          <a:off x="2019300" y="141522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57786</xdr:rowOff>
    </xdr:from>
    <xdr:to>
      <xdr:col>6</xdr:col>
      <xdr:colOff>38100</xdr:colOff>
      <xdr:row>82</xdr:row>
      <xdr:rowOff>159386</xdr:rowOff>
    </xdr:to>
    <xdr:sp macro="" textlink="">
      <xdr:nvSpPr>
        <xdr:cNvPr id="312" name="楕円 311">
          <a:extLst>
            <a:ext uri="{FF2B5EF4-FFF2-40B4-BE49-F238E27FC236}">
              <a16:creationId xmlns:a16="http://schemas.microsoft.com/office/drawing/2014/main" id="{0C634528-7CAE-4798-BAC3-C3ECE150013B}"/>
            </a:ext>
          </a:extLst>
        </xdr:cNvPr>
        <xdr:cNvSpPr/>
      </xdr:nvSpPr>
      <xdr:spPr>
        <a:xfrm>
          <a:off x="10795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108586</xdr:rowOff>
    </xdr:from>
    <xdr:to>
      <xdr:col>10</xdr:col>
      <xdr:colOff>114300</xdr:colOff>
      <xdr:row>82</xdr:row>
      <xdr:rowOff>152400</xdr:rowOff>
    </xdr:to>
    <xdr:cxnSp macro="">
      <xdr:nvCxnSpPr>
        <xdr:cNvPr id="313" name="直線コネクタ 312">
          <a:extLst>
            <a:ext uri="{FF2B5EF4-FFF2-40B4-BE49-F238E27FC236}">
              <a16:creationId xmlns:a16="http://schemas.microsoft.com/office/drawing/2014/main" id="{8192D237-33E3-4DF8-BD2F-6279D7B58AA4}"/>
            </a:ext>
          </a:extLst>
        </xdr:cNvPr>
        <xdr:cNvCxnSpPr/>
      </xdr:nvCxnSpPr>
      <xdr:spPr>
        <a:xfrm>
          <a:off x="1130300" y="141674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320F0CF9-0297-4CB1-8B4A-5C88CAAEC58C}"/>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3B8AA5E5-B15F-4F03-9FE3-7E35119715E8}"/>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E76E635B-84D6-43C2-91E0-58499D95C688}"/>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98EBAB07-1618-4478-A837-6A4D8DE12B57}"/>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165752</xdr:rowOff>
    </xdr:from>
    <xdr:ext cx="405111" cy="259045"/>
    <xdr:sp macro="" textlink="">
      <xdr:nvSpPr>
        <xdr:cNvPr id="318" name="n_1mainValue【福祉施設】&#10;有形固定資産減価償却率">
          <a:extLst>
            <a:ext uri="{FF2B5EF4-FFF2-40B4-BE49-F238E27FC236}">
              <a16:creationId xmlns:a16="http://schemas.microsoft.com/office/drawing/2014/main" id="{F8C3DF1F-E927-4C9C-8A59-7E643BEFA2C6}"/>
            </a:ext>
          </a:extLst>
        </xdr:cNvPr>
        <xdr:cNvSpPr txBox="1"/>
      </xdr:nvSpPr>
      <xdr:spPr>
        <a:xfrm>
          <a:off x="35820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135272</xdr:rowOff>
    </xdr:from>
    <xdr:ext cx="405111" cy="259045"/>
    <xdr:sp macro="" textlink="">
      <xdr:nvSpPr>
        <xdr:cNvPr id="319" name="n_2mainValue【福祉施設】&#10;有形固定資産減価償却率">
          <a:extLst>
            <a:ext uri="{FF2B5EF4-FFF2-40B4-BE49-F238E27FC236}">
              <a16:creationId xmlns:a16="http://schemas.microsoft.com/office/drawing/2014/main" id="{EEAF7999-9700-49A8-8EE3-3EEF3F9868A4}"/>
            </a:ext>
          </a:extLst>
        </xdr:cNvPr>
        <xdr:cNvSpPr txBox="1"/>
      </xdr:nvSpPr>
      <xdr:spPr>
        <a:xfrm>
          <a:off x="2705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22877</xdr:rowOff>
    </xdr:from>
    <xdr:ext cx="405111" cy="259045"/>
    <xdr:sp macro="" textlink="">
      <xdr:nvSpPr>
        <xdr:cNvPr id="320" name="n_3mainValue【福祉施設】&#10;有形固定資産減価償却率">
          <a:extLst>
            <a:ext uri="{FF2B5EF4-FFF2-40B4-BE49-F238E27FC236}">
              <a16:creationId xmlns:a16="http://schemas.microsoft.com/office/drawing/2014/main" id="{D8867491-F4AD-489C-B6FA-6D1F6F94D396}"/>
            </a:ext>
          </a:extLst>
        </xdr:cNvPr>
        <xdr:cNvSpPr txBox="1"/>
      </xdr:nvSpPr>
      <xdr:spPr>
        <a:xfrm>
          <a:off x="1816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150513</xdr:rowOff>
    </xdr:from>
    <xdr:ext cx="405111" cy="259045"/>
    <xdr:sp macro="" textlink="">
      <xdr:nvSpPr>
        <xdr:cNvPr id="321" name="n_4mainValue【福祉施設】&#10;有形固定資産減価償却率">
          <a:extLst>
            <a:ext uri="{FF2B5EF4-FFF2-40B4-BE49-F238E27FC236}">
              <a16:creationId xmlns:a16="http://schemas.microsoft.com/office/drawing/2014/main" id="{E4A30DE3-7F95-405F-86FC-547F53688982}"/>
            </a:ext>
          </a:extLst>
        </xdr:cNvPr>
        <xdr:cNvSpPr txBox="1"/>
      </xdr:nvSpPr>
      <xdr:spPr>
        <a:xfrm>
          <a:off x="927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A6200F0-4AAC-4016-AD86-A05CA356918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F761D02-8C6D-4E64-AA52-9AAAB8C675A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B2217CF-CFE7-414A-96C3-DAC3C87D1B5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27216C0-D6F4-4675-8CFB-B39EED30B36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1731A67-3F6A-4A5A-8634-C9C61A6CB87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E1C5DA0-438C-46A9-ABC5-4FD92EE1637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9AB6158-9BE3-4063-B599-65DAB610111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99BB261-B664-40AC-A00B-CE505B47AD7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71E3CA3-003C-45E6-854A-ECB1F8F799C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5B727E3-9B5F-40F7-AAD8-46CFEF5BD1E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69A462E-BDA1-4702-B6C8-B22F6C33B53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84C1589A-A4EB-464D-A20E-BB8894AF389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1EB7AE5C-DFFC-4850-B21D-F26A7C0728B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8E37560A-2533-4D40-A28E-A5F77A54D8A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28F2617-3BA9-41E6-8F66-875172F99D5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85F802D-345C-4309-B96A-455FEA587C7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4CD4027B-F4BD-452D-8D7C-353F849FE9B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1BB5129-5A82-429D-ADC0-E1AD69E96F7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A5E0F7D-98E9-4492-B7C5-DB26AC3634A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8BC1203B-8345-4C3D-8BDB-80BE67D125D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D1350A19-F72E-4CEF-979A-0C8600230FB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1348CCA3-C05B-4FF4-8805-5C2B989F6FBF}"/>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73DBFA44-2902-4630-BA02-EE38AE456323}"/>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3E27ADF4-9FBD-41B8-BDD4-82E32F9CFD9A}"/>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9FF9470-D10A-4844-8646-B17D6F47274F}"/>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03F04947-0420-4E3F-99E7-5AAC21858C1E}"/>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B3EA2C45-25C5-4FCC-B5B3-123122904143}"/>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67DCE7EB-FD98-46FA-B8D8-D2ECADDCA284}"/>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E3E99EA-EB78-4B0F-8AC7-75DD473986F4}"/>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FC4E5178-FA4F-43CB-A01E-DD92416EBE86}"/>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1C45D16B-7515-4215-B9E9-2C9DB3799E9A}"/>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4038580-54ED-4323-B6A7-EC3A885FDF3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BA1963C-D73F-448E-A12C-4DBB43AAF0F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EBCA3BB-2207-46A6-9300-FD41987E5F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5239EF8-0C62-485F-B5F6-4EE5F218681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DCBB07D-0394-445A-A665-218A7C966A2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91F9BBD-7A66-4EBF-A734-0B193795604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71882</xdr:rowOff>
    </xdr:from>
    <xdr:to>
      <xdr:col>55</xdr:col>
      <xdr:colOff>50800</xdr:colOff>
      <xdr:row>86</xdr:row>
      <xdr:rowOff>2032</xdr:rowOff>
    </xdr:to>
    <xdr:sp macro="" textlink="">
      <xdr:nvSpPr>
        <xdr:cNvPr id="359" name="楕円 358">
          <a:extLst>
            <a:ext uri="{FF2B5EF4-FFF2-40B4-BE49-F238E27FC236}">
              <a16:creationId xmlns:a16="http://schemas.microsoft.com/office/drawing/2014/main" id="{5AC05A7D-9BCF-4262-9650-B5BF54F2FDCB}"/>
            </a:ext>
          </a:extLst>
        </xdr:cNvPr>
        <xdr:cNvSpPr/>
      </xdr:nvSpPr>
      <xdr:spPr>
        <a:xfrm>
          <a:off x="104267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158259</xdr:rowOff>
    </xdr:from>
    <xdr:ext cx="469744" cy="259045"/>
    <xdr:sp macro="" textlink="">
      <xdr:nvSpPr>
        <xdr:cNvPr id="360" name="【福祉施設】&#10;一人当たり面積該当値テキスト">
          <a:extLst>
            <a:ext uri="{FF2B5EF4-FFF2-40B4-BE49-F238E27FC236}">
              <a16:creationId xmlns:a16="http://schemas.microsoft.com/office/drawing/2014/main" id="{8E1FB762-07B9-4CDA-BEC0-DE042D704E56}"/>
            </a:ext>
          </a:extLst>
        </xdr:cNvPr>
        <xdr:cNvSpPr txBox="1"/>
      </xdr:nvSpPr>
      <xdr:spPr>
        <a:xfrm>
          <a:off x="10515600" y="1456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74168</xdr:rowOff>
    </xdr:from>
    <xdr:to>
      <xdr:col>50</xdr:col>
      <xdr:colOff>165100</xdr:colOff>
      <xdr:row>86</xdr:row>
      <xdr:rowOff>4318</xdr:rowOff>
    </xdr:to>
    <xdr:sp macro="" textlink="">
      <xdr:nvSpPr>
        <xdr:cNvPr id="361" name="楕円 360">
          <a:extLst>
            <a:ext uri="{FF2B5EF4-FFF2-40B4-BE49-F238E27FC236}">
              <a16:creationId xmlns:a16="http://schemas.microsoft.com/office/drawing/2014/main" id="{EBBC0474-0192-4CB5-898A-6F73FE1BC8D5}"/>
            </a:ext>
          </a:extLst>
        </xdr:cNvPr>
        <xdr:cNvSpPr/>
      </xdr:nvSpPr>
      <xdr:spPr>
        <a:xfrm>
          <a:off x="9588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122682</xdr:rowOff>
    </xdr:from>
    <xdr:to>
      <xdr:col>55</xdr:col>
      <xdr:colOff>0</xdr:colOff>
      <xdr:row>85</xdr:row>
      <xdr:rowOff>124968</xdr:rowOff>
    </xdr:to>
    <xdr:cxnSp macro="">
      <xdr:nvCxnSpPr>
        <xdr:cNvPr id="362" name="直線コネクタ 361">
          <a:extLst>
            <a:ext uri="{FF2B5EF4-FFF2-40B4-BE49-F238E27FC236}">
              <a16:creationId xmlns:a16="http://schemas.microsoft.com/office/drawing/2014/main" id="{F5C5528C-81A2-4400-A70E-84F30DA0F96F}"/>
            </a:ext>
          </a:extLst>
        </xdr:cNvPr>
        <xdr:cNvCxnSpPr/>
      </xdr:nvCxnSpPr>
      <xdr:spPr>
        <a:xfrm flipV="1">
          <a:off x="9639300" y="1469593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74168</xdr:rowOff>
    </xdr:from>
    <xdr:to>
      <xdr:col>46</xdr:col>
      <xdr:colOff>38100</xdr:colOff>
      <xdr:row>86</xdr:row>
      <xdr:rowOff>4318</xdr:rowOff>
    </xdr:to>
    <xdr:sp macro="" textlink="">
      <xdr:nvSpPr>
        <xdr:cNvPr id="363" name="楕円 362">
          <a:extLst>
            <a:ext uri="{FF2B5EF4-FFF2-40B4-BE49-F238E27FC236}">
              <a16:creationId xmlns:a16="http://schemas.microsoft.com/office/drawing/2014/main" id="{316CADB5-7242-4BC4-AD88-629368632F91}"/>
            </a:ext>
          </a:extLst>
        </xdr:cNvPr>
        <xdr:cNvSpPr/>
      </xdr:nvSpPr>
      <xdr:spPr>
        <a:xfrm>
          <a:off x="8699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124968</xdr:rowOff>
    </xdr:from>
    <xdr:to>
      <xdr:col>50</xdr:col>
      <xdr:colOff>114300</xdr:colOff>
      <xdr:row>85</xdr:row>
      <xdr:rowOff>124968</xdr:rowOff>
    </xdr:to>
    <xdr:cxnSp macro="">
      <xdr:nvCxnSpPr>
        <xdr:cNvPr id="364" name="直線コネクタ 363">
          <a:extLst>
            <a:ext uri="{FF2B5EF4-FFF2-40B4-BE49-F238E27FC236}">
              <a16:creationId xmlns:a16="http://schemas.microsoft.com/office/drawing/2014/main" id="{12D03CA7-F976-45F1-8151-0EA497BCBB39}"/>
            </a:ext>
          </a:extLst>
        </xdr:cNvPr>
        <xdr:cNvCxnSpPr/>
      </xdr:nvCxnSpPr>
      <xdr:spPr>
        <a:xfrm>
          <a:off x="8750300" y="1469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67311</xdr:rowOff>
    </xdr:from>
    <xdr:to>
      <xdr:col>41</xdr:col>
      <xdr:colOff>101600</xdr:colOff>
      <xdr:row>85</xdr:row>
      <xdr:rowOff>168911</xdr:rowOff>
    </xdr:to>
    <xdr:sp macro="" textlink="">
      <xdr:nvSpPr>
        <xdr:cNvPr id="365" name="楕円 364">
          <a:extLst>
            <a:ext uri="{FF2B5EF4-FFF2-40B4-BE49-F238E27FC236}">
              <a16:creationId xmlns:a16="http://schemas.microsoft.com/office/drawing/2014/main" id="{E00C20BF-833B-4497-891B-29BCF4483BB5}"/>
            </a:ext>
          </a:extLst>
        </xdr:cNvPr>
        <xdr:cNvSpPr/>
      </xdr:nvSpPr>
      <xdr:spPr>
        <a:xfrm>
          <a:off x="7810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118111</xdr:rowOff>
    </xdr:from>
    <xdr:to>
      <xdr:col>45</xdr:col>
      <xdr:colOff>177800</xdr:colOff>
      <xdr:row>85</xdr:row>
      <xdr:rowOff>124968</xdr:rowOff>
    </xdr:to>
    <xdr:cxnSp macro="">
      <xdr:nvCxnSpPr>
        <xdr:cNvPr id="366" name="直線コネクタ 365">
          <a:extLst>
            <a:ext uri="{FF2B5EF4-FFF2-40B4-BE49-F238E27FC236}">
              <a16:creationId xmlns:a16="http://schemas.microsoft.com/office/drawing/2014/main" id="{FFE33C43-7712-4123-BDAF-31931A46B503}"/>
            </a:ext>
          </a:extLst>
        </xdr:cNvPr>
        <xdr:cNvCxnSpPr/>
      </xdr:nvCxnSpPr>
      <xdr:spPr>
        <a:xfrm>
          <a:off x="7861300" y="1469136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67311</xdr:rowOff>
    </xdr:from>
    <xdr:to>
      <xdr:col>36</xdr:col>
      <xdr:colOff>165100</xdr:colOff>
      <xdr:row>85</xdr:row>
      <xdr:rowOff>168911</xdr:rowOff>
    </xdr:to>
    <xdr:sp macro="" textlink="">
      <xdr:nvSpPr>
        <xdr:cNvPr id="367" name="楕円 366">
          <a:extLst>
            <a:ext uri="{FF2B5EF4-FFF2-40B4-BE49-F238E27FC236}">
              <a16:creationId xmlns:a16="http://schemas.microsoft.com/office/drawing/2014/main" id="{820AB4B1-5306-478E-A4A1-C7D1AE5B3860}"/>
            </a:ext>
          </a:extLst>
        </xdr:cNvPr>
        <xdr:cNvSpPr/>
      </xdr:nvSpPr>
      <xdr:spPr>
        <a:xfrm>
          <a:off x="6921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118111</xdr:rowOff>
    </xdr:from>
    <xdr:to>
      <xdr:col>41</xdr:col>
      <xdr:colOff>50800</xdr:colOff>
      <xdr:row>85</xdr:row>
      <xdr:rowOff>118111</xdr:rowOff>
    </xdr:to>
    <xdr:cxnSp macro="">
      <xdr:nvCxnSpPr>
        <xdr:cNvPr id="368" name="直線コネクタ 367">
          <a:extLst>
            <a:ext uri="{FF2B5EF4-FFF2-40B4-BE49-F238E27FC236}">
              <a16:creationId xmlns:a16="http://schemas.microsoft.com/office/drawing/2014/main" id="{7EB4A0EC-4103-4087-AF7E-CBCDD1D498F8}"/>
            </a:ext>
          </a:extLst>
        </xdr:cNvPr>
        <xdr:cNvCxnSpPr/>
      </xdr:nvCxnSpPr>
      <xdr:spPr>
        <a:xfrm>
          <a:off x="6972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E08D9363-D1F0-4346-B5E1-676AB1FB7697}"/>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827EA128-BFC8-401A-B3B1-1F1179F821E7}"/>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BB0E8539-67C6-4C6D-BEDB-9B5AE1BEBDE4}"/>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842FD63C-5484-4517-9EDA-935907ED3136}"/>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166895</xdr:rowOff>
    </xdr:from>
    <xdr:ext cx="469744" cy="259045"/>
    <xdr:sp macro="" textlink="">
      <xdr:nvSpPr>
        <xdr:cNvPr id="373" name="n_1mainValue【福祉施設】&#10;一人当たり面積">
          <a:extLst>
            <a:ext uri="{FF2B5EF4-FFF2-40B4-BE49-F238E27FC236}">
              <a16:creationId xmlns:a16="http://schemas.microsoft.com/office/drawing/2014/main" id="{F5C6685B-A712-472D-9005-D450576A55FC}"/>
            </a:ext>
          </a:extLst>
        </xdr:cNvPr>
        <xdr:cNvSpPr txBox="1"/>
      </xdr:nvSpPr>
      <xdr:spPr>
        <a:xfrm>
          <a:off x="93917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166895</xdr:rowOff>
    </xdr:from>
    <xdr:ext cx="469744" cy="259045"/>
    <xdr:sp macro="" textlink="">
      <xdr:nvSpPr>
        <xdr:cNvPr id="374" name="n_2mainValue【福祉施設】&#10;一人当たり面積">
          <a:extLst>
            <a:ext uri="{FF2B5EF4-FFF2-40B4-BE49-F238E27FC236}">
              <a16:creationId xmlns:a16="http://schemas.microsoft.com/office/drawing/2014/main" id="{1729BF5E-BB77-4534-9990-BEB44F5AEC89}"/>
            </a:ext>
          </a:extLst>
        </xdr:cNvPr>
        <xdr:cNvSpPr txBox="1"/>
      </xdr:nvSpPr>
      <xdr:spPr>
        <a:xfrm>
          <a:off x="85154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160038</xdr:rowOff>
    </xdr:from>
    <xdr:ext cx="469744" cy="259045"/>
    <xdr:sp macro="" textlink="">
      <xdr:nvSpPr>
        <xdr:cNvPr id="375" name="n_3mainValue【福祉施設】&#10;一人当たり面積">
          <a:extLst>
            <a:ext uri="{FF2B5EF4-FFF2-40B4-BE49-F238E27FC236}">
              <a16:creationId xmlns:a16="http://schemas.microsoft.com/office/drawing/2014/main" id="{9BF8B6A7-1AFC-4589-BBDA-849AD519720D}"/>
            </a:ext>
          </a:extLst>
        </xdr:cNvPr>
        <xdr:cNvSpPr txBox="1"/>
      </xdr:nvSpPr>
      <xdr:spPr>
        <a:xfrm>
          <a:off x="7626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160038</xdr:rowOff>
    </xdr:from>
    <xdr:ext cx="469744" cy="259045"/>
    <xdr:sp macro="" textlink="">
      <xdr:nvSpPr>
        <xdr:cNvPr id="376" name="n_4mainValue【福祉施設】&#10;一人当たり面積">
          <a:extLst>
            <a:ext uri="{FF2B5EF4-FFF2-40B4-BE49-F238E27FC236}">
              <a16:creationId xmlns:a16="http://schemas.microsoft.com/office/drawing/2014/main" id="{F66EB3D1-460E-417A-97CB-0E9248C7BA8B}"/>
            </a:ext>
          </a:extLst>
        </xdr:cNvPr>
        <xdr:cNvSpPr txBox="1"/>
      </xdr:nvSpPr>
      <xdr:spPr>
        <a:xfrm>
          <a:off x="6737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81F15C90-A09A-4F02-972B-6020F348492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2E8E437-786D-4F6F-9806-68159E8CCF0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190D7F7-4F7D-4A92-A4A9-67A2B4596A9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A431F95A-BD9B-4AAE-939B-2D1B0E7625B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A3C86D17-1D65-42E3-8689-830F01F29A2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1AB6941-74CD-40CC-8C0A-608A5A6D461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A08EF8B-EC57-4DB1-9708-13AE402FF8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92F12B7-D871-4B95-9B6D-64A70D61D3E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7FD8EF6-641D-4B2F-8539-01BE0E4FC97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0E552D5-3542-4954-8517-FB30038FF80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491EB03-01AE-4643-973B-9DB2BC0BEC1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6C240696-D484-47A0-A4DB-5297911017F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31CCDCEE-5839-4942-9189-5CE8CE1DEE3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A7B3D259-3F88-44A2-A7B0-D3009CC9C96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9432948C-DF88-4902-AA6C-BA206C04D52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3C45D81C-266B-4BA2-AFFF-B8008939973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4585BE03-0C37-4301-B4C0-35193C9FE99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7E3FDA3-81AC-4249-A842-CDBA12E4105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FBD80879-F1F5-4A0A-B26C-4AB532DB6B8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72C6DF3F-1B8C-456F-AB42-C808B99101C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AD8C030E-16F2-45CC-9048-C0E6A65706F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2C514505-2169-4FFB-A3D5-CE1B3F9FF35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63B7168-66DE-45EF-B5F8-72339CD74A0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77719E0-BD84-4521-8C14-5D2E7A97159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D7C50CD3-EE15-46B9-BED6-564CA00A6D5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7FE5CE8-1383-44C3-8576-DBD8EDF4BD3D}"/>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D6A60401-24D9-4312-8ED4-EB69B919F57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B20C8D32-478C-4E18-9F59-7DB5859FE23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1FECC26-2A1E-4607-8469-2FE38643FC73}"/>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31287082-E259-4672-9ED1-D03722B83B76}"/>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647DA92-855A-4E33-8924-34B052D1D0F8}"/>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6B1CFFF5-4D94-469B-AAAC-A66845D9362C}"/>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964EA3D8-5C07-49EE-B7D5-7AAF51CE35A5}"/>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68CC978D-B1AA-48C1-A997-97DA118B81DC}"/>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BAFAC4EB-B8AD-40BA-8F42-B8CDEF1EC888}"/>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7D134A36-265B-4FC9-8821-7B6388A826EE}"/>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A227025-E6C8-4460-9A9E-5BFE10FFAED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696DD7B-AF36-45DD-A112-3A3AA296861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39D42AD-B01F-4C77-BE2C-C8D4EFA34E3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CD2E10D-D3A9-45B7-91FD-71B2EA62975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29D9256-BFEF-4332-9147-9A4F5D3FF46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139700</xdr:rowOff>
    </xdr:from>
    <xdr:to>
      <xdr:col>24</xdr:col>
      <xdr:colOff>114300</xdr:colOff>
      <xdr:row>107</xdr:row>
      <xdr:rowOff>69850</xdr:rowOff>
    </xdr:to>
    <xdr:sp macro="" textlink="">
      <xdr:nvSpPr>
        <xdr:cNvPr id="418" name="楕円 417">
          <a:extLst>
            <a:ext uri="{FF2B5EF4-FFF2-40B4-BE49-F238E27FC236}">
              <a16:creationId xmlns:a16="http://schemas.microsoft.com/office/drawing/2014/main" id="{379B72AC-72EF-4EB6-AEB0-58254C006A14}"/>
            </a:ext>
          </a:extLst>
        </xdr:cNvPr>
        <xdr:cNvSpPr/>
      </xdr:nvSpPr>
      <xdr:spPr>
        <a:xfrm>
          <a:off x="4584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118127</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10778795-75C8-4F76-9FAE-CD1D6CB335C7}"/>
            </a:ext>
          </a:extLst>
        </xdr:cNvPr>
        <xdr:cNvSpPr txBox="1"/>
      </xdr:nvSpPr>
      <xdr:spPr>
        <a:xfrm>
          <a:off x="4673600"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129902</xdr:rowOff>
    </xdr:from>
    <xdr:to>
      <xdr:col>20</xdr:col>
      <xdr:colOff>38100</xdr:colOff>
      <xdr:row>107</xdr:row>
      <xdr:rowOff>60052</xdr:rowOff>
    </xdr:to>
    <xdr:sp macro="" textlink="">
      <xdr:nvSpPr>
        <xdr:cNvPr id="420" name="楕円 419">
          <a:extLst>
            <a:ext uri="{FF2B5EF4-FFF2-40B4-BE49-F238E27FC236}">
              <a16:creationId xmlns:a16="http://schemas.microsoft.com/office/drawing/2014/main" id="{6D34ADD4-3676-4D09-85BF-6AADF42F5FE2}"/>
            </a:ext>
          </a:extLst>
        </xdr:cNvPr>
        <xdr:cNvSpPr/>
      </xdr:nvSpPr>
      <xdr:spPr>
        <a:xfrm>
          <a:off x="3746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9252</xdr:rowOff>
    </xdr:from>
    <xdr:to>
      <xdr:col>24</xdr:col>
      <xdr:colOff>63500</xdr:colOff>
      <xdr:row>107</xdr:row>
      <xdr:rowOff>19050</xdr:rowOff>
    </xdr:to>
    <xdr:cxnSp macro="">
      <xdr:nvCxnSpPr>
        <xdr:cNvPr id="421" name="直線コネクタ 420">
          <a:extLst>
            <a:ext uri="{FF2B5EF4-FFF2-40B4-BE49-F238E27FC236}">
              <a16:creationId xmlns:a16="http://schemas.microsoft.com/office/drawing/2014/main" id="{A7EEE694-1CAE-44ED-91D2-49DB3F502EC8}"/>
            </a:ext>
          </a:extLst>
        </xdr:cNvPr>
        <xdr:cNvCxnSpPr/>
      </xdr:nvCxnSpPr>
      <xdr:spPr>
        <a:xfrm>
          <a:off x="3797300" y="1835440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123371</xdr:rowOff>
    </xdr:from>
    <xdr:to>
      <xdr:col>15</xdr:col>
      <xdr:colOff>101600</xdr:colOff>
      <xdr:row>107</xdr:row>
      <xdr:rowOff>53521</xdr:rowOff>
    </xdr:to>
    <xdr:sp macro="" textlink="">
      <xdr:nvSpPr>
        <xdr:cNvPr id="422" name="楕円 421">
          <a:extLst>
            <a:ext uri="{FF2B5EF4-FFF2-40B4-BE49-F238E27FC236}">
              <a16:creationId xmlns:a16="http://schemas.microsoft.com/office/drawing/2014/main" id="{5B4D517E-7BDB-4686-98A6-AFF6A7CEA79F}"/>
            </a:ext>
          </a:extLst>
        </xdr:cNvPr>
        <xdr:cNvSpPr/>
      </xdr:nvSpPr>
      <xdr:spPr>
        <a:xfrm>
          <a:off x="2857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2721</xdr:rowOff>
    </xdr:from>
    <xdr:to>
      <xdr:col>19</xdr:col>
      <xdr:colOff>177800</xdr:colOff>
      <xdr:row>107</xdr:row>
      <xdr:rowOff>9252</xdr:rowOff>
    </xdr:to>
    <xdr:cxnSp macro="">
      <xdr:nvCxnSpPr>
        <xdr:cNvPr id="423" name="直線コネクタ 422">
          <a:extLst>
            <a:ext uri="{FF2B5EF4-FFF2-40B4-BE49-F238E27FC236}">
              <a16:creationId xmlns:a16="http://schemas.microsoft.com/office/drawing/2014/main" id="{2A146709-564A-42D2-9691-B7DF33E7C27B}"/>
            </a:ext>
          </a:extLst>
        </xdr:cNvPr>
        <xdr:cNvCxnSpPr/>
      </xdr:nvCxnSpPr>
      <xdr:spPr>
        <a:xfrm>
          <a:off x="2908300" y="183478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110308</xdr:rowOff>
    </xdr:from>
    <xdr:to>
      <xdr:col>10</xdr:col>
      <xdr:colOff>165100</xdr:colOff>
      <xdr:row>107</xdr:row>
      <xdr:rowOff>40458</xdr:rowOff>
    </xdr:to>
    <xdr:sp macro="" textlink="">
      <xdr:nvSpPr>
        <xdr:cNvPr id="424" name="楕円 423">
          <a:extLst>
            <a:ext uri="{FF2B5EF4-FFF2-40B4-BE49-F238E27FC236}">
              <a16:creationId xmlns:a16="http://schemas.microsoft.com/office/drawing/2014/main" id="{E564625E-59CA-42FA-A17F-A06DC66AFC37}"/>
            </a:ext>
          </a:extLst>
        </xdr:cNvPr>
        <xdr:cNvSpPr/>
      </xdr:nvSpPr>
      <xdr:spPr>
        <a:xfrm>
          <a:off x="1968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161108</xdr:rowOff>
    </xdr:from>
    <xdr:to>
      <xdr:col>15</xdr:col>
      <xdr:colOff>50800</xdr:colOff>
      <xdr:row>107</xdr:row>
      <xdr:rowOff>2721</xdr:rowOff>
    </xdr:to>
    <xdr:cxnSp macro="">
      <xdr:nvCxnSpPr>
        <xdr:cNvPr id="425" name="直線コネクタ 424">
          <a:extLst>
            <a:ext uri="{FF2B5EF4-FFF2-40B4-BE49-F238E27FC236}">
              <a16:creationId xmlns:a16="http://schemas.microsoft.com/office/drawing/2014/main" id="{B40F9F61-8275-4C6D-A392-536AAE0792A4}"/>
            </a:ext>
          </a:extLst>
        </xdr:cNvPr>
        <xdr:cNvCxnSpPr/>
      </xdr:nvCxnSpPr>
      <xdr:spPr>
        <a:xfrm>
          <a:off x="2019300" y="183348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95613</xdr:rowOff>
    </xdr:from>
    <xdr:to>
      <xdr:col>6</xdr:col>
      <xdr:colOff>38100</xdr:colOff>
      <xdr:row>107</xdr:row>
      <xdr:rowOff>25763</xdr:rowOff>
    </xdr:to>
    <xdr:sp macro="" textlink="">
      <xdr:nvSpPr>
        <xdr:cNvPr id="426" name="楕円 425">
          <a:extLst>
            <a:ext uri="{FF2B5EF4-FFF2-40B4-BE49-F238E27FC236}">
              <a16:creationId xmlns:a16="http://schemas.microsoft.com/office/drawing/2014/main" id="{1F898661-FF9A-49D3-B218-71322C6BF1C8}"/>
            </a:ext>
          </a:extLst>
        </xdr:cNvPr>
        <xdr:cNvSpPr/>
      </xdr:nvSpPr>
      <xdr:spPr>
        <a:xfrm>
          <a:off x="1079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146413</xdr:rowOff>
    </xdr:from>
    <xdr:to>
      <xdr:col>10</xdr:col>
      <xdr:colOff>114300</xdr:colOff>
      <xdr:row>106</xdr:row>
      <xdr:rowOff>161108</xdr:rowOff>
    </xdr:to>
    <xdr:cxnSp macro="">
      <xdr:nvCxnSpPr>
        <xdr:cNvPr id="427" name="直線コネクタ 426">
          <a:extLst>
            <a:ext uri="{FF2B5EF4-FFF2-40B4-BE49-F238E27FC236}">
              <a16:creationId xmlns:a16="http://schemas.microsoft.com/office/drawing/2014/main" id="{D99C750C-330F-4F4F-AB88-E740CDF8F086}"/>
            </a:ext>
          </a:extLst>
        </xdr:cNvPr>
        <xdr:cNvCxnSpPr/>
      </xdr:nvCxnSpPr>
      <xdr:spPr>
        <a:xfrm>
          <a:off x="1130300" y="1832011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C779C24E-426D-4990-AE8F-4450F217A24E}"/>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28598F85-DA4A-44C3-98CD-D140F8E0DCC7}"/>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4F7D425B-6814-4328-909C-19EBF2E5D2CC}"/>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9B88360D-8025-4276-ADA1-CB611546935F}"/>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51179</xdr:rowOff>
    </xdr:from>
    <xdr:ext cx="405111" cy="259045"/>
    <xdr:sp macro="" textlink="">
      <xdr:nvSpPr>
        <xdr:cNvPr id="432" name="n_1mainValue【市民会館】&#10;有形固定資産減価償却率">
          <a:extLst>
            <a:ext uri="{FF2B5EF4-FFF2-40B4-BE49-F238E27FC236}">
              <a16:creationId xmlns:a16="http://schemas.microsoft.com/office/drawing/2014/main" id="{17A08096-7C91-455D-BE67-45D18D1D5F0B}"/>
            </a:ext>
          </a:extLst>
        </xdr:cNvPr>
        <xdr:cNvSpPr txBox="1"/>
      </xdr:nvSpPr>
      <xdr:spPr>
        <a:xfrm>
          <a:off x="35820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44648</xdr:rowOff>
    </xdr:from>
    <xdr:ext cx="405111" cy="259045"/>
    <xdr:sp macro="" textlink="">
      <xdr:nvSpPr>
        <xdr:cNvPr id="433" name="n_2mainValue【市民会館】&#10;有形固定資産減価償却率">
          <a:extLst>
            <a:ext uri="{FF2B5EF4-FFF2-40B4-BE49-F238E27FC236}">
              <a16:creationId xmlns:a16="http://schemas.microsoft.com/office/drawing/2014/main" id="{08251AB3-48AD-43DA-8398-DB598D910941}"/>
            </a:ext>
          </a:extLst>
        </xdr:cNvPr>
        <xdr:cNvSpPr txBox="1"/>
      </xdr:nvSpPr>
      <xdr:spPr>
        <a:xfrm>
          <a:off x="27057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31585</xdr:rowOff>
    </xdr:from>
    <xdr:ext cx="405111" cy="259045"/>
    <xdr:sp macro="" textlink="">
      <xdr:nvSpPr>
        <xdr:cNvPr id="434" name="n_3mainValue【市民会館】&#10;有形固定資産減価償却率">
          <a:extLst>
            <a:ext uri="{FF2B5EF4-FFF2-40B4-BE49-F238E27FC236}">
              <a16:creationId xmlns:a16="http://schemas.microsoft.com/office/drawing/2014/main" id="{CDDEBC0F-AB6B-4C0F-B547-3782C698AD8F}"/>
            </a:ext>
          </a:extLst>
        </xdr:cNvPr>
        <xdr:cNvSpPr txBox="1"/>
      </xdr:nvSpPr>
      <xdr:spPr>
        <a:xfrm>
          <a:off x="1816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16890</xdr:rowOff>
    </xdr:from>
    <xdr:ext cx="405111" cy="259045"/>
    <xdr:sp macro="" textlink="">
      <xdr:nvSpPr>
        <xdr:cNvPr id="435" name="n_4mainValue【市民会館】&#10;有形固定資産減価償却率">
          <a:extLst>
            <a:ext uri="{FF2B5EF4-FFF2-40B4-BE49-F238E27FC236}">
              <a16:creationId xmlns:a16="http://schemas.microsoft.com/office/drawing/2014/main" id="{69A57B73-FCD4-47CF-9228-B9D904D831D5}"/>
            </a:ext>
          </a:extLst>
        </xdr:cNvPr>
        <xdr:cNvSpPr txBox="1"/>
      </xdr:nvSpPr>
      <xdr:spPr>
        <a:xfrm>
          <a:off x="927744" y="1836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7AD7747-E2DA-4F74-B3A7-B1847171170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B1EF13B-C2AB-4799-BFFB-7654F9A5DE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9F4AE8E8-3556-4282-86E3-4F7440C9868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9CE078C-4C63-4EA2-9EE2-1C6D4D14185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BD1FE12-9291-4AD8-B68C-B4281BCCF08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154083B6-E59D-4BE1-95E7-906C3B2AAB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ABA92889-9CE0-4977-840B-A487D5D4AEF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D887DBE-0753-4024-8BE2-31FE6E31CB1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F85D5ED9-442C-461B-BBE5-D8840843644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D452F4E-B178-47D5-B699-068ECACC90B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49853B7-853E-4687-B739-E113888FA73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88E33939-9AD9-40EB-A322-804AF9BE8AF1}"/>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B7CB5FF-F271-466A-87B0-7F2930DEB65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248BDA58-4B66-4CB5-A463-9364D6D7A84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64341CD7-1765-4E09-A583-BF5068BB4DF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CC9044A3-EE4A-4E0D-8F09-EC208B9CDDE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D1051436-FFD9-496E-B419-E5AEBD5F104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10927F05-2C67-4D68-8ADD-B8BECC3FEAC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EEFF084-F9FC-4F4B-AD1A-F2C7CF42C20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4EA70BCE-8EDE-4BC8-BBFE-3A1D02DD897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A23628CF-B1DE-41AA-929C-3A331B2CA5C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3BFE8B4E-FA43-4017-AF0C-C2278BC2144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A1E0897D-C69A-494B-8002-2E33D140A82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1B8EA8C2-A80B-4CA8-A1DA-766FCC010FCB}"/>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D9DEBDF6-9163-4BF6-AF10-419255495801}"/>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59E941D1-54AE-4FD6-BB71-449602928583}"/>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09E32186-56DA-4BE1-A2D1-67EADD21BE8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97FB6FA2-5210-4102-89B5-27E353B40375}"/>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CFA2B8DD-AA38-4C5C-9DA1-F249B50B2574}"/>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7C1E7A7E-6D3B-451B-9807-98A6F7B7F79B}"/>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AA9D0B8A-49D3-4792-B38C-231B722B068C}"/>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386E63BA-1CDE-4BB7-9FC8-F7F61307C0BC}"/>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23CE1C04-E31C-4C64-B8D5-A42393920A17}"/>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3C0C4520-3CFE-4A21-8D6C-2BF72725D48C}"/>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7BC95CC-F522-4BC5-ACB3-321D01CE81E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D30CBFD-E3BA-485C-9B1E-90A0431E3E0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2A45504-4383-4877-9696-F6FB5D9AF2A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AC5A681-AA48-420D-AF05-748D1DE610E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D591B0F-62FA-42A1-8E8C-39F0E2F4D4A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103505</xdr:rowOff>
    </xdr:from>
    <xdr:to>
      <xdr:col>55</xdr:col>
      <xdr:colOff>50800</xdr:colOff>
      <xdr:row>108</xdr:row>
      <xdr:rowOff>33655</xdr:rowOff>
    </xdr:to>
    <xdr:sp macro="" textlink="">
      <xdr:nvSpPr>
        <xdr:cNvPr id="475" name="楕円 474">
          <a:extLst>
            <a:ext uri="{FF2B5EF4-FFF2-40B4-BE49-F238E27FC236}">
              <a16:creationId xmlns:a16="http://schemas.microsoft.com/office/drawing/2014/main" id="{086A6928-735E-4A6A-81E8-AE4DDCEE53EB}"/>
            </a:ext>
          </a:extLst>
        </xdr:cNvPr>
        <xdr:cNvSpPr/>
      </xdr:nvSpPr>
      <xdr:spPr>
        <a:xfrm>
          <a:off x="104267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18432</xdr:rowOff>
    </xdr:from>
    <xdr:ext cx="469744" cy="259045"/>
    <xdr:sp macro="" textlink="">
      <xdr:nvSpPr>
        <xdr:cNvPr id="476" name="【市民会館】&#10;一人当たり面積該当値テキスト">
          <a:extLst>
            <a:ext uri="{FF2B5EF4-FFF2-40B4-BE49-F238E27FC236}">
              <a16:creationId xmlns:a16="http://schemas.microsoft.com/office/drawing/2014/main" id="{F5C7A922-18A8-40BC-A7BA-52A1B5FC12BF}"/>
            </a:ext>
          </a:extLst>
        </xdr:cNvPr>
        <xdr:cNvSpPr txBox="1"/>
      </xdr:nvSpPr>
      <xdr:spPr>
        <a:xfrm>
          <a:off x="10515600" y="1836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107314</xdr:rowOff>
    </xdr:from>
    <xdr:to>
      <xdr:col>50</xdr:col>
      <xdr:colOff>165100</xdr:colOff>
      <xdr:row>108</xdr:row>
      <xdr:rowOff>37464</xdr:rowOff>
    </xdr:to>
    <xdr:sp macro="" textlink="">
      <xdr:nvSpPr>
        <xdr:cNvPr id="477" name="楕円 476">
          <a:extLst>
            <a:ext uri="{FF2B5EF4-FFF2-40B4-BE49-F238E27FC236}">
              <a16:creationId xmlns:a16="http://schemas.microsoft.com/office/drawing/2014/main" id="{0F26902A-701E-49E5-BBCA-453CF6182392}"/>
            </a:ext>
          </a:extLst>
        </xdr:cNvPr>
        <xdr:cNvSpPr/>
      </xdr:nvSpPr>
      <xdr:spPr>
        <a:xfrm>
          <a:off x="95885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154305</xdr:rowOff>
    </xdr:from>
    <xdr:to>
      <xdr:col>55</xdr:col>
      <xdr:colOff>0</xdr:colOff>
      <xdr:row>107</xdr:row>
      <xdr:rowOff>158114</xdr:rowOff>
    </xdr:to>
    <xdr:cxnSp macro="">
      <xdr:nvCxnSpPr>
        <xdr:cNvPr id="478" name="直線コネクタ 477">
          <a:extLst>
            <a:ext uri="{FF2B5EF4-FFF2-40B4-BE49-F238E27FC236}">
              <a16:creationId xmlns:a16="http://schemas.microsoft.com/office/drawing/2014/main" id="{EB7C345D-2DA3-4A86-A5B6-B519D6223038}"/>
            </a:ext>
          </a:extLst>
        </xdr:cNvPr>
        <xdr:cNvCxnSpPr/>
      </xdr:nvCxnSpPr>
      <xdr:spPr>
        <a:xfrm flipV="1">
          <a:off x="9639300" y="184994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109220</xdr:rowOff>
    </xdr:from>
    <xdr:to>
      <xdr:col>46</xdr:col>
      <xdr:colOff>38100</xdr:colOff>
      <xdr:row>108</xdr:row>
      <xdr:rowOff>39370</xdr:rowOff>
    </xdr:to>
    <xdr:sp macro="" textlink="">
      <xdr:nvSpPr>
        <xdr:cNvPr id="479" name="楕円 478">
          <a:extLst>
            <a:ext uri="{FF2B5EF4-FFF2-40B4-BE49-F238E27FC236}">
              <a16:creationId xmlns:a16="http://schemas.microsoft.com/office/drawing/2014/main" id="{8D15C41E-E768-4AD4-AF9F-E9FAAEAE6C47}"/>
            </a:ext>
          </a:extLst>
        </xdr:cNvPr>
        <xdr:cNvSpPr/>
      </xdr:nvSpPr>
      <xdr:spPr>
        <a:xfrm>
          <a:off x="8699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158114</xdr:rowOff>
    </xdr:from>
    <xdr:to>
      <xdr:col>50</xdr:col>
      <xdr:colOff>114300</xdr:colOff>
      <xdr:row>107</xdr:row>
      <xdr:rowOff>160020</xdr:rowOff>
    </xdr:to>
    <xdr:cxnSp macro="">
      <xdr:nvCxnSpPr>
        <xdr:cNvPr id="480" name="直線コネクタ 479">
          <a:extLst>
            <a:ext uri="{FF2B5EF4-FFF2-40B4-BE49-F238E27FC236}">
              <a16:creationId xmlns:a16="http://schemas.microsoft.com/office/drawing/2014/main" id="{AE04CFC8-EB6D-45E3-BE1B-4742752D7997}"/>
            </a:ext>
          </a:extLst>
        </xdr:cNvPr>
        <xdr:cNvCxnSpPr/>
      </xdr:nvCxnSpPr>
      <xdr:spPr>
        <a:xfrm flipV="1">
          <a:off x="8750300" y="185032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111125</xdr:rowOff>
    </xdr:from>
    <xdr:to>
      <xdr:col>41</xdr:col>
      <xdr:colOff>101600</xdr:colOff>
      <xdr:row>108</xdr:row>
      <xdr:rowOff>41275</xdr:rowOff>
    </xdr:to>
    <xdr:sp macro="" textlink="">
      <xdr:nvSpPr>
        <xdr:cNvPr id="481" name="楕円 480">
          <a:extLst>
            <a:ext uri="{FF2B5EF4-FFF2-40B4-BE49-F238E27FC236}">
              <a16:creationId xmlns:a16="http://schemas.microsoft.com/office/drawing/2014/main" id="{61587D58-0FE6-4829-81D1-C5D0E2CE77AA}"/>
            </a:ext>
          </a:extLst>
        </xdr:cNvPr>
        <xdr:cNvSpPr/>
      </xdr:nvSpPr>
      <xdr:spPr>
        <a:xfrm>
          <a:off x="7810500" y="18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160020</xdr:rowOff>
    </xdr:from>
    <xdr:to>
      <xdr:col>45</xdr:col>
      <xdr:colOff>177800</xdr:colOff>
      <xdr:row>107</xdr:row>
      <xdr:rowOff>161925</xdr:rowOff>
    </xdr:to>
    <xdr:cxnSp macro="">
      <xdr:nvCxnSpPr>
        <xdr:cNvPr id="482" name="直線コネクタ 481">
          <a:extLst>
            <a:ext uri="{FF2B5EF4-FFF2-40B4-BE49-F238E27FC236}">
              <a16:creationId xmlns:a16="http://schemas.microsoft.com/office/drawing/2014/main" id="{F2F3B534-4D8E-47A7-BAFF-A7DD687B5DA3}"/>
            </a:ext>
          </a:extLst>
        </xdr:cNvPr>
        <xdr:cNvCxnSpPr/>
      </xdr:nvCxnSpPr>
      <xdr:spPr>
        <a:xfrm flipV="1">
          <a:off x="7861300" y="185051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113030</xdr:rowOff>
    </xdr:from>
    <xdr:to>
      <xdr:col>36</xdr:col>
      <xdr:colOff>165100</xdr:colOff>
      <xdr:row>108</xdr:row>
      <xdr:rowOff>43180</xdr:rowOff>
    </xdr:to>
    <xdr:sp macro="" textlink="">
      <xdr:nvSpPr>
        <xdr:cNvPr id="483" name="楕円 482">
          <a:extLst>
            <a:ext uri="{FF2B5EF4-FFF2-40B4-BE49-F238E27FC236}">
              <a16:creationId xmlns:a16="http://schemas.microsoft.com/office/drawing/2014/main" id="{D737A148-4CAD-49F3-962B-A7E11DA97FEB}"/>
            </a:ext>
          </a:extLst>
        </xdr:cNvPr>
        <xdr:cNvSpPr/>
      </xdr:nvSpPr>
      <xdr:spPr>
        <a:xfrm>
          <a:off x="6921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161925</xdr:rowOff>
    </xdr:from>
    <xdr:to>
      <xdr:col>41</xdr:col>
      <xdr:colOff>50800</xdr:colOff>
      <xdr:row>107</xdr:row>
      <xdr:rowOff>163830</xdr:rowOff>
    </xdr:to>
    <xdr:cxnSp macro="">
      <xdr:nvCxnSpPr>
        <xdr:cNvPr id="484" name="直線コネクタ 483">
          <a:extLst>
            <a:ext uri="{FF2B5EF4-FFF2-40B4-BE49-F238E27FC236}">
              <a16:creationId xmlns:a16="http://schemas.microsoft.com/office/drawing/2014/main" id="{076C01C1-C4A8-479B-A391-61EE467EDED8}"/>
            </a:ext>
          </a:extLst>
        </xdr:cNvPr>
        <xdr:cNvCxnSpPr/>
      </xdr:nvCxnSpPr>
      <xdr:spPr>
        <a:xfrm flipV="1">
          <a:off x="6972300" y="1850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812138A3-1122-442C-926E-F5062E3AF91C}"/>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1FAA66D3-CDDC-4C11-96D5-02D744567F86}"/>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CEF56450-CC12-4469-A30B-930D8CC6A9BD}"/>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A414B033-6767-4853-91CF-13739AECB226}"/>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28591</xdr:rowOff>
    </xdr:from>
    <xdr:ext cx="469744" cy="259045"/>
    <xdr:sp macro="" textlink="">
      <xdr:nvSpPr>
        <xdr:cNvPr id="489" name="n_1mainValue【市民会館】&#10;一人当たり面積">
          <a:extLst>
            <a:ext uri="{FF2B5EF4-FFF2-40B4-BE49-F238E27FC236}">
              <a16:creationId xmlns:a16="http://schemas.microsoft.com/office/drawing/2014/main" id="{2B2C629E-6094-49B5-8E4C-ABDEA0A6AFFB}"/>
            </a:ext>
          </a:extLst>
        </xdr:cNvPr>
        <xdr:cNvSpPr txBox="1"/>
      </xdr:nvSpPr>
      <xdr:spPr>
        <a:xfrm>
          <a:off x="9391727"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30497</xdr:rowOff>
    </xdr:from>
    <xdr:ext cx="469744" cy="259045"/>
    <xdr:sp macro="" textlink="">
      <xdr:nvSpPr>
        <xdr:cNvPr id="490" name="n_2mainValue【市民会館】&#10;一人当たり面積">
          <a:extLst>
            <a:ext uri="{FF2B5EF4-FFF2-40B4-BE49-F238E27FC236}">
              <a16:creationId xmlns:a16="http://schemas.microsoft.com/office/drawing/2014/main" id="{805E6771-C366-456D-8283-1069D0A213E3}"/>
            </a:ext>
          </a:extLst>
        </xdr:cNvPr>
        <xdr:cNvSpPr txBox="1"/>
      </xdr:nvSpPr>
      <xdr:spPr>
        <a:xfrm>
          <a:off x="8515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32402</xdr:rowOff>
    </xdr:from>
    <xdr:ext cx="469744" cy="259045"/>
    <xdr:sp macro="" textlink="">
      <xdr:nvSpPr>
        <xdr:cNvPr id="491" name="n_3mainValue【市民会館】&#10;一人当たり面積">
          <a:extLst>
            <a:ext uri="{FF2B5EF4-FFF2-40B4-BE49-F238E27FC236}">
              <a16:creationId xmlns:a16="http://schemas.microsoft.com/office/drawing/2014/main" id="{45F0DFB2-FC37-41A5-9550-4B25B455C264}"/>
            </a:ext>
          </a:extLst>
        </xdr:cNvPr>
        <xdr:cNvSpPr txBox="1"/>
      </xdr:nvSpPr>
      <xdr:spPr>
        <a:xfrm>
          <a:off x="7626427" y="1854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34307</xdr:rowOff>
    </xdr:from>
    <xdr:ext cx="469744" cy="259045"/>
    <xdr:sp macro="" textlink="">
      <xdr:nvSpPr>
        <xdr:cNvPr id="492" name="n_4mainValue【市民会館】&#10;一人当たり面積">
          <a:extLst>
            <a:ext uri="{FF2B5EF4-FFF2-40B4-BE49-F238E27FC236}">
              <a16:creationId xmlns:a16="http://schemas.microsoft.com/office/drawing/2014/main" id="{D705035D-D6E3-4D9B-906B-976AAC0E04F8}"/>
            </a:ext>
          </a:extLst>
        </xdr:cNvPr>
        <xdr:cNvSpPr txBox="1"/>
      </xdr:nvSpPr>
      <xdr:spPr>
        <a:xfrm>
          <a:off x="67374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AAC3E201-D9F8-415F-BABB-D418F5F52F8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7C69B8B-7337-4063-8449-B799D6F171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F53475D3-C6AF-4381-8591-D7C6C1EDB2A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917EB78F-D7FC-4C48-8576-9B79211DE03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DD87B0A-FDC8-4B66-9A45-B5A882C0531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3755C1B-415A-480E-8C97-C5FCB956557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A54254A8-E373-4BE2-B2A0-239A89A028F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C65658D-20B6-454B-92A6-A26E71A68E2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8F6566C4-B6CB-4462-A07B-5DFD86A3E68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5579E961-EDF6-4075-9EEE-5369D4217B4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9B4406F7-ACCB-47CE-A39E-2422745674D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A09347EF-542A-45FF-ABEF-8E8ECF2D556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3F195C32-BAA6-4F7A-8AC7-F378706C114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B8A44382-7689-4351-95AD-AD492480FED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118AA8C0-5CFA-4434-8CF8-EFEA7AED113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B57A6FD7-1F1D-452E-BA2C-A7D7814A1A2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DA97EF79-2F37-4775-A8D0-C0A6AA54F78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72F20FF9-36FE-48B2-862E-C2091B0123F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F3C04F56-E860-4EAB-9FEE-FC07E5E1D95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E43182BF-9301-4174-BD7B-BA6A2F06682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49CFB0EC-DACC-467A-8299-CE32E620E18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395090DF-0481-402A-9A3A-E9C1468503E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C9EFC1FE-E9C9-4196-9D3E-B5B3277AA9D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2589203-3336-4BAF-A137-A105FC7BE14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31B3176-36CA-43E9-AD82-CE53CB617D9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F71AFF9D-1218-4583-AC11-5836128782DE}"/>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050F8ADA-F69F-45D3-8B66-415A3F8AFC89}"/>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7173BE8F-2719-45CD-B60F-025D5C1E0EC2}"/>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7F55CACC-8788-4DAE-AC95-8075F22D1571}"/>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1563BD23-A19C-493F-B5B1-D2A65A68926E}"/>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59C47C8F-4B67-4CA0-8D78-BA64FB8CD5A1}"/>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9157F448-3FE3-40CF-8AF0-B3435A4EF5CC}"/>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69701F96-9C06-477E-9E5B-FF646866068D}"/>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93172D21-75B0-4737-8371-E91770C7B278}"/>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7D5E1EAF-8AB3-46BE-A533-BFA267E48138}"/>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5E3A6443-672C-473E-B66C-888C65CB7A33}"/>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BB6D878-4A83-4F4E-B275-1FEAB89392D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E3ECF24-A360-4B9B-A9C8-8FD6F851A53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13B312A-AD2F-463D-8289-D82A318C217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C27CBD9-717F-4200-810B-A83FFA9DB3D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6153908-11DA-4530-89BE-20638B9377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534" name="楕円 533">
          <a:extLst>
            <a:ext uri="{FF2B5EF4-FFF2-40B4-BE49-F238E27FC236}">
              <a16:creationId xmlns:a16="http://schemas.microsoft.com/office/drawing/2014/main" id="{E8E471D4-1624-47AA-BBDC-69AA209A8198}"/>
            </a:ext>
          </a:extLst>
        </xdr:cNvPr>
        <xdr:cNvSpPr/>
      </xdr:nvSpPr>
      <xdr:spPr>
        <a:xfrm>
          <a:off x="16268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F7B19C7A-AE79-463B-AB9E-CE7096F09752}"/>
            </a:ext>
          </a:extLst>
        </xdr:cNvPr>
        <xdr:cNvSpPr txBox="1"/>
      </xdr:nvSpPr>
      <xdr:spPr>
        <a:xfrm>
          <a:off x="16357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33565</xdr:rowOff>
    </xdr:from>
    <xdr:to>
      <xdr:col>81</xdr:col>
      <xdr:colOff>101600</xdr:colOff>
      <xdr:row>40</xdr:row>
      <xdr:rowOff>135165</xdr:rowOff>
    </xdr:to>
    <xdr:sp macro="" textlink="">
      <xdr:nvSpPr>
        <xdr:cNvPr id="536" name="楕円 535">
          <a:extLst>
            <a:ext uri="{FF2B5EF4-FFF2-40B4-BE49-F238E27FC236}">
              <a16:creationId xmlns:a16="http://schemas.microsoft.com/office/drawing/2014/main" id="{5753E091-AA77-4D7A-8DB8-4AF5683B9260}"/>
            </a:ext>
          </a:extLst>
        </xdr:cNvPr>
        <xdr:cNvSpPr/>
      </xdr:nvSpPr>
      <xdr:spPr>
        <a:xfrm>
          <a:off x="154305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84365</xdr:rowOff>
    </xdr:to>
    <xdr:cxnSp macro="">
      <xdr:nvCxnSpPr>
        <xdr:cNvPr id="537" name="直線コネクタ 536">
          <a:extLst>
            <a:ext uri="{FF2B5EF4-FFF2-40B4-BE49-F238E27FC236}">
              <a16:creationId xmlns:a16="http://schemas.microsoft.com/office/drawing/2014/main" id="{35E62D23-27D3-43AD-80FA-381B9F020E58}"/>
            </a:ext>
          </a:extLst>
        </xdr:cNvPr>
        <xdr:cNvCxnSpPr/>
      </xdr:nvCxnSpPr>
      <xdr:spPr>
        <a:xfrm flipV="1">
          <a:off x="15481300" y="6854190"/>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538" name="楕円 537">
          <a:extLst>
            <a:ext uri="{FF2B5EF4-FFF2-40B4-BE49-F238E27FC236}">
              <a16:creationId xmlns:a16="http://schemas.microsoft.com/office/drawing/2014/main" id="{426100A1-7F13-4A7C-A74F-DFDD745B3F61}"/>
            </a:ext>
          </a:extLst>
        </xdr:cNvPr>
        <xdr:cNvSpPr/>
      </xdr:nvSpPr>
      <xdr:spPr>
        <a:xfrm>
          <a:off x="1454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30480</xdr:rowOff>
    </xdr:from>
    <xdr:to>
      <xdr:col>81</xdr:col>
      <xdr:colOff>50800</xdr:colOff>
      <xdr:row>40</xdr:row>
      <xdr:rowOff>84365</xdr:rowOff>
    </xdr:to>
    <xdr:cxnSp macro="">
      <xdr:nvCxnSpPr>
        <xdr:cNvPr id="539" name="直線コネクタ 538">
          <a:extLst>
            <a:ext uri="{FF2B5EF4-FFF2-40B4-BE49-F238E27FC236}">
              <a16:creationId xmlns:a16="http://schemas.microsoft.com/office/drawing/2014/main" id="{89BD0307-33E4-4374-8615-94260984785A}"/>
            </a:ext>
          </a:extLst>
        </xdr:cNvPr>
        <xdr:cNvCxnSpPr/>
      </xdr:nvCxnSpPr>
      <xdr:spPr>
        <a:xfrm>
          <a:off x="14592300" y="6888480"/>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156028</xdr:rowOff>
    </xdr:from>
    <xdr:to>
      <xdr:col>72</xdr:col>
      <xdr:colOff>38100</xdr:colOff>
      <xdr:row>39</xdr:row>
      <xdr:rowOff>86178</xdr:rowOff>
    </xdr:to>
    <xdr:sp macro="" textlink="">
      <xdr:nvSpPr>
        <xdr:cNvPr id="540" name="楕円 539">
          <a:extLst>
            <a:ext uri="{FF2B5EF4-FFF2-40B4-BE49-F238E27FC236}">
              <a16:creationId xmlns:a16="http://schemas.microsoft.com/office/drawing/2014/main" id="{604A2706-D29A-4858-A88B-4D3FDC1D6E31}"/>
            </a:ext>
          </a:extLst>
        </xdr:cNvPr>
        <xdr:cNvSpPr/>
      </xdr:nvSpPr>
      <xdr:spPr>
        <a:xfrm>
          <a:off x="13652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35378</xdr:rowOff>
    </xdr:from>
    <xdr:to>
      <xdr:col>76</xdr:col>
      <xdr:colOff>114300</xdr:colOff>
      <xdr:row>40</xdr:row>
      <xdr:rowOff>30480</xdr:rowOff>
    </xdr:to>
    <xdr:cxnSp macro="">
      <xdr:nvCxnSpPr>
        <xdr:cNvPr id="541" name="直線コネクタ 540">
          <a:extLst>
            <a:ext uri="{FF2B5EF4-FFF2-40B4-BE49-F238E27FC236}">
              <a16:creationId xmlns:a16="http://schemas.microsoft.com/office/drawing/2014/main" id="{56AC1837-BE21-4295-9F2B-F8F935CD05B7}"/>
            </a:ext>
          </a:extLst>
        </xdr:cNvPr>
        <xdr:cNvCxnSpPr/>
      </xdr:nvCxnSpPr>
      <xdr:spPr>
        <a:xfrm>
          <a:off x="13703300" y="6721928"/>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115207</xdr:rowOff>
    </xdr:from>
    <xdr:to>
      <xdr:col>67</xdr:col>
      <xdr:colOff>101600</xdr:colOff>
      <xdr:row>39</xdr:row>
      <xdr:rowOff>45357</xdr:rowOff>
    </xdr:to>
    <xdr:sp macro="" textlink="">
      <xdr:nvSpPr>
        <xdr:cNvPr id="542" name="楕円 541">
          <a:extLst>
            <a:ext uri="{FF2B5EF4-FFF2-40B4-BE49-F238E27FC236}">
              <a16:creationId xmlns:a16="http://schemas.microsoft.com/office/drawing/2014/main" id="{C28F5A59-4703-4B5B-8DBB-BFFF9A75D2BE}"/>
            </a:ext>
          </a:extLst>
        </xdr:cNvPr>
        <xdr:cNvSpPr/>
      </xdr:nvSpPr>
      <xdr:spPr>
        <a:xfrm>
          <a:off x="12763500" y="6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166007</xdr:rowOff>
    </xdr:from>
    <xdr:to>
      <xdr:col>71</xdr:col>
      <xdr:colOff>177800</xdr:colOff>
      <xdr:row>39</xdr:row>
      <xdr:rowOff>35378</xdr:rowOff>
    </xdr:to>
    <xdr:cxnSp macro="">
      <xdr:nvCxnSpPr>
        <xdr:cNvPr id="543" name="直線コネクタ 542">
          <a:extLst>
            <a:ext uri="{FF2B5EF4-FFF2-40B4-BE49-F238E27FC236}">
              <a16:creationId xmlns:a16="http://schemas.microsoft.com/office/drawing/2014/main" id="{9703BD64-BB8F-41C4-8404-3909F52FC87C}"/>
            </a:ext>
          </a:extLst>
        </xdr:cNvPr>
        <xdr:cNvCxnSpPr/>
      </xdr:nvCxnSpPr>
      <xdr:spPr>
        <a:xfrm>
          <a:off x="12814300" y="668110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57E3CA78-BE8E-4B8A-9C02-5A9E63CFF7D9}"/>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A68AF857-1DE3-4C8E-807D-5D51D23FF919}"/>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8DB970E-498B-452B-967D-3337D9206EB4}"/>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14D42E06-D086-4BE6-BBAE-2FF1EE6A233D}"/>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126292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12F067A-DA96-427C-8E34-36B8FB9DEAC0}"/>
            </a:ext>
          </a:extLst>
        </xdr:cNvPr>
        <xdr:cNvSpPr txBox="1"/>
      </xdr:nvSpPr>
      <xdr:spPr>
        <a:xfrm>
          <a:off x="15266044"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B87EDD76-4640-4409-B2CA-987680982C08}"/>
            </a:ext>
          </a:extLst>
        </xdr:cNvPr>
        <xdr:cNvSpPr txBox="1"/>
      </xdr:nvSpPr>
      <xdr:spPr>
        <a:xfrm>
          <a:off x="14389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77305</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7688183-FDFE-4759-84E4-D319A9AB640B}"/>
            </a:ext>
          </a:extLst>
        </xdr:cNvPr>
        <xdr:cNvSpPr txBox="1"/>
      </xdr:nvSpPr>
      <xdr:spPr>
        <a:xfrm>
          <a:off x="13500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36484</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2858249D-CD8C-41B6-B256-262D5D6AE43D}"/>
            </a:ext>
          </a:extLst>
        </xdr:cNvPr>
        <xdr:cNvSpPr txBox="1"/>
      </xdr:nvSpPr>
      <xdr:spPr>
        <a:xfrm>
          <a:off x="12611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78441F6-3CCA-414B-BB89-CFFCA0CDF5F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DC4EFD58-648F-4975-9637-D10D91B54D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3F6A488-E9C5-4D67-8E1B-371A63A128F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C8935D1D-5FDB-47F2-A529-72B036DE5D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7BF9BC1-7BE2-4559-9F60-374DC5BC339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DFB5FC97-1E4F-49A5-AC5A-4DB8E7F83FC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31CE94BF-E38F-47CC-AE26-EFB28A734A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9A093C50-D06C-4235-BAD3-D28AEED8B8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AFE4CD33-655E-4389-BABD-A24DABB92F8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7E5581F0-7F32-4714-AA7D-AF53D897187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6BFFC9E3-BC88-488C-84E7-365813F42EE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D4907620-84CB-42CE-914A-F42BB71F2F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A19A95B-868E-432B-905C-5450DFC3630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CB0EADF3-7A2E-4152-A011-5D6E3A14CDD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77813CA-BC37-45A3-9B39-332B48DA43D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D4719DF-CC45-4338-9BDF-E93818751BE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A121A13-555D-4B8B-B116-0D34D6965B8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BD64D34-106C-4ED7-B38B-67478D95631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791D499-A937-40FB-BDC5-F87987A075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EE45E2F-3E16-47BD-A7E2-10F88E1B678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07937C9-335A-4338-B7F5-B15C67E4D73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A744689D-8C5C-42F6-9989-2724C04F71C5}"/>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CC50DAD2-D5A9-4AC9-85E4-6373FC0F7916}"/>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D9DB8E63-A6BD-407C-81AB-955BB4AC3F23}"/>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17AE303D-9197-4F42-8273-07545903758E}"/>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7C8E3013-A713-49AC-95AB-271201BE4246}"/>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EB44B55C-3460-4306-92BB-6081CEFEA1AB}"/>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555FA969-86BE-4F40-989B-01D9F3A055AF}"/>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A50F94D6-0EB1-4DF1-B0A8-C1BF02E83087}"/>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4BA59BDA-7248-4C4E-A8E6-4896A58D2E4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6054FCCD-CDF1-4EF6-BA3E-DB9C5162A39C}"/>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B904D359-0B52-4741-B568-CCF21C6D4642}"/>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4DEA797-455A-445E-80A5-3A491DCB590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2BC8530-AD17-4EAD-AE06-A071DD90FA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B89F11B-D9B8-4B60-A70F-037251BDFF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806A627-AE72-4680-AD3D-CE215D71A6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028F8BF-EC4A-449E-81E3-5458A8F1A0A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60280</xdr:rowOff>
    </xdr:from>
    <xdr:to>
      <xdr:col>116</xdr:col>
      <xdr:colOff>114300</xdr:colOff>
      <xdr:row>39</xdr:row>
      <xdr:rowOff>161880</xdr:rowOff>
    </xdr:to>
    <xdr:sp macro="" textlink="">
      <xdr:nvSpPr>
        <xdr:cNvPr id="589" name="楕円 588">
          <a:extLst>
            <a:ext uri="{FF2B5EF4-FFF2-40B4-BE49-F238E27FC236}">
              <a16:creationId xmlns:a16="http://schemas.microsoft.com/office/drawing/2014/main" id="{DED84DA6-D76A-43D8-A07E-8CD087896964}"/>
            </a:ext>
          </a:extLst>
        </xdr:cNvPr>
        <xdr:cNvSpPr/>
      </xdr:nvSpPr>
      <xdr:spPr>
        <a:xfrm>
          <a:off x="22110700" y="67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83157</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C8E33561-BCC3-401C-BA28-45CD329C05DA}"/>
            </a:ext>
          </a:extLst>
        </xdr:cNvPr>
        <xdr:cNvSpPr txBox="1"/>
      </xdr:nvSpPr>
      <xdr:spPr>
        <a:xfrm>
          <a:off x="22199600" y="6598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102553</xdr:rowOff>
    </xdr:from>
    <xdr:to>
      <xdr:col>112</xdr:col>
      <xdr:colOff>38100</xdr:colOff>
      <xdr:row>40</xdr:row>
      <xdr:rowOff>32703</xdr:rowOff>
    </xdr:to>
    <xdr:sp macro="" textlink="">
      <xdr:nvSpPr>
        <xdr:cNvPr id="591" name="楕円 590">
          <a:extLst>
            <a:ext uri="{FF2B5EF4-FFF2-40B4-BE49-F238E27FC236}">
              <a16:creationId xmlns:a16="http://schemas.microsoft.com/office/drawing/2014/main" id="{BD3011DA-09DE-4395-9DC1-A79DB58DBD79}"/>
            </a:ext>
          </a:extLst>
        </xdr:cNvPr>
        <xdr:cNvSpPr/>
      </xdr:nvSpPr>
      <xdr:spPr>
        <a:xfrm>
          <a:off x="21272500" y="67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111080</xdr:rowOff>
    </xdr:from>
    <xdr:to>
      <xdr:col>116</xdr:col>
      <xdr:colOff>63500</xdr:colOff>
      <xdr:row>39</xdr:row>
      <xdr:rowOff>153353</xdr:rowOff>
    </xdr:to>
    <xdr:cxnSp macro="">
      <xdr:nvCxnSpPr>
        <xdr:cNvPr id="592" name="直線コネクタ 591">
          <a:extLst>
            <a:ext uri="{FF2B5EF4-FFF2-40B4-BE49-F238E27FC236}">
              <a16:creationId xmlns:a16="http://schemas.microsoft.com/office/drawing/2014/main" id="{612C5672-0857-4A56-9B44-B8BF5B4250C9}"/>
            </a:ext>
          </a:extLst>
        </xdr:cNvPr>
        <xdr:cNvCxnSpPr/>
      </xdr:nvCxnSpPr>
      <xdr:spPr>
        <a:xfrm flipV="1">
          <a:off x="21323300" y="6797630"/>
          <a:ext cx="838200" cy="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107527</xdr:rowOff>
    </xdr:from>
    <xdr:to>
      <xdr:col>107</xdr:col>
      <xdr:colOff>101600</xdr:colOff>
      <xdr:row>40</xdr:row>
      <xdr:rowOff>37677</xdr:rowOff>
    </xdr:to>
    <xdr:sp macro="" textlink="">
      <xdr:nvSpPr>
        <xdr:cNvPr id="593" name="楕円 592">
          <a:extLst>
            <a:ext uri="{FF2B5EF4-FFF2-40B4-BE49-F238E27FC236}">
              <a16:creationId xmlns:a16="http://schemas.microsoft.com/office/drawing/2014/main" id="{43686894-6B74-46C9-8BC4-365E14D6092D}"/>
            </a:ext>
          </a:extLst>
        </xdr:cNvPr>
        <xdr:cNvSpPr/>
      </xdr:nvSpPr>
      <xdr:spPr>
        <a:xfrm>
          <a:off x="20383500" y="679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153353</xdr:rowOff>
    </xdr:from>
    <xdr:to>
      <xdr:col>111</xdr:col>
      <xdr:colOff>177800</xdr:colOff>
      <xdr:row>39</xdr:row>
      <xdr:rowOff>158327</xdr:rowOff>
    </xdr:to>
    <xdr:cxnSp macro="">
      <xdr:nvCxnSpPr>
        <xdr:cNvPr id="594" name="直線コネクタ 593">
          <a:extLst>
            <a:ext uri="{FF2B5EF4-FFF2-40B4-BE49-F238E27FC236}">
              <a16:creationId xmlns:a16="http://schemas.microsoft.com/office/drawing/2014/main" id="{D98F12CD-013D-4E49-BEE8-AAD4018DD4FE}"/>
            </a:ext>
          </a:extLst>
        </xdr:cNvPr>
        <xdr:cNvCxnSpPr/>
      </xdr:nvCxnSpPr>
      <xdr:spPr>
        <a:xfrm flipV="1">
          <a:off x="20434300" y="6839903"/>
          <a:ext cx="889000" cy="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87206</xdr:rowOff>
    </xdr:from>
    <xdr:to>
      <xdr:col>102</xdr:col>
      <xdr:colOff>165100</xdr:colOff>
      <xdr:row>40</xdr:row>
      <xdr:rowOff>17356</xdr:rowOff>
    </xdr:to>
    <xdr:sp macro="" textlink="">
      <xdr:nvSpPr>
        <xdr:cNvPr id="595" name="楕円 594">
          <a:extLst>
            <a:ext uri="{FF2B5EF4-FFF2-40B4-BE49-F238E27FC236}">
              <a16:creationId xmlns:a16="http://schemas.microsoft.com/office/drawing/2014/main" id="{6E2C8FA4-D792-4F9E-B8E9-6B2A22207F52}"/>
            </a:ext>
          </a:extLst>
        </xdr:cNvPr>
        <xdr:cNvSpPr/>
      </xdr:nvSpPr>
      <xdr:spPr>
        <a:xfrm>
          <a:off x="19494500" y="67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138006</xdr:rowOff>
    </xdr:from>
    <xdr:to>
      <xdr:col>107</xdr:col>
      <xdr:colOff>50800</xdr:colOff>
      <xdr:row>39</xdr:row>
      <xdr:rowOff>158327</xdr:rowOff>
    </xdr:to>
    <xdr:cxnSp macro="">
      <xdr:nvCxnSpPr>
        <xdr:cNvPr id="596" name="直線コネクタ 595">
          <a:extLst>
            <a:ext uri="{FF2B5EF4-FFF2-40B4-BE49-F238E27FC236}">
              <a16:creationId xmlns:a16="http://schemas.microsoft.com/office/drawing/2014/main" id="{2B64B6A5-4C84-468B-BF50-D1C881958F1E}"/>
            </a:ext>
          </a:extLst>
        </xdr:cNvPr>
        <xdr:cNvCxnSpPr/>
      </xdr:nvCxnSpPr>
      <xdr:spPr>
        <a:xfrm>
          <a:off x="19545300" y="6824556"/>
          <a:ext cx="889000" cy="2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88316</xdr:rowOff>
    </xdr:from>
    <xdr:to>
      <xdr:col>98</xdr:col>
      <xdr:colOff>38100</xdr:colOff>
      <xdr:row>40</xdr:row>
      <xdr:rowOff>18466</xdr:rowOff>
    </xdr:to>
    <xdr:sp macro="" textlink="">
      <xdr:nvSpPr>
        <xdr:cNvPr id="597" name="楕円 596">
          <a:extLst>
            <a:ext uri="{FF2B5EF4-FFF2-40B4-BE49-F238E27FC236}">
              <a16:creationId xmlns:a16="http://schemas.microsoft.com/office/drawing/2014/main" id="{51D48CA6-D0E9-4ACE-A376-9B361FA18D4D}"/>
            </a:ext>
          </a:extLst>
        </xdr:cNvPr>
        <xdr:cNvSpPr/>
      </xdr:nvSpPr>
      <xdr:spPr>
        <a:xfrm>
          <a:off x="18605500" y="67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138006</xdr:rowOff>
    </xdr:from>
    <xdr:to>
      <xdr:col>102</xdr:col>
      <xdr:colOff>114300</xdr:colOff>
      <xdr:row>39</xdr:row>
      <xdr:rowOff>139116</xdr:rowOff>
    </xdr:to>
    <xdr:cxnSp macro="">
      <xdr:nvCxnSpPr>
        <xdr:cNvPr id="598" name="直線コネクタ 597">
          <a:extLst>
            <a:ext uri="{FF2B5EF4-FFF2-40B4-BE49-F238E27FC236}">
              <a16:creationId xmlns:a16="http://schemas.microsoft.com/office/drawing/2014/main" id="{6BFF0BCE-B49B-4596-98F2-45A37BB8B417}"/>
            </a:ext>
          </a:extLst>
        </xdr:cNvPr>
        <xdr:cNvCxnSpPr/>
      </xdr:nvCxnSpPr>
      <xdr:spPr>
        <a:xfrm flipV="1">
          <a:off x="18656300" y="6824556"/>
          <a:ext cx="8890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83367BE7-296B-4A5C-955F-5AEC23E21552}"/>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43628C22-0DD4-4A31-B359-B1676C453329}"/>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7E2BC8B3-08E6-4485-92B6-68EF10724B14}"/>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87F0395-DF16-4641-AD77-DE176D251783}"/>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49230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AADD5DAD-CDA8-431F-BACB-46C98D0DA7AD}"/>
            </a:ext>
          </a:extLst>
        </xdr:cNvPr>
        <xdr:cNvSpPr txBox="1"/>
      </xdr:nvSpPr>
      <xdr:spPr>
        <a:xfrm>
          <a:off x="21011095" y="6564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54204</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68D35DB0-033D-4BCB-B79B-C5A8F42C13D1}"/>
            </a:ext>
          </a:extLst>
        </xdr:cNvPr>
        <xdr:cNvSpPr txBox="1"/>
      </xdr:nvSpPr>
      <xdr:spPr>
        <a:xfrm>
          <a:off x="20134795" y="6569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33883</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241198B4-0E88-4F51-8CC7-5877FE8E0E92}"/>
            </a:ext>
          </a:extLst>
        </xdr:cNvPr>
        <xdr:cNvSpPr txBox="1"/>
      </xdr:nvSpPr>
      <xdr:spPr>
        <a:xfrm>
          <a:off x="19245795" y="654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34993</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CCBE7535-E883-4D50-9E39-A4A789149B6B}"/>
            </a:ext>
          </a:extLst>
        </xdr:cNvPr>
        <xdr:cNvSpPr txBox="1"/>
      </xdr:nvSpPr>
      <xdr:spPr>
        <a:xfrm>
          <a:off x="18356795" y="655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93552A7-D63C-4D1F-B3F9-13744809456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E36A0C2F-C245-4567-B031-285DC89A31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7BC1A1D-BB32-4DA5-972C-15DE383648E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CC4316C2-8623-4AF8-A6E9-02E7C66AF8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FA604FE-61A0-433F-AEC1-0A60871B259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334672E-0B01-4816-904B-24EF480F002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0B17C7B-E6F1-458D-B5FD-C418EABFE3E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026D429-2A50-4945-8BAC-AE77F7F27C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7B699BE-D620-43B5-9BFC-7065D6AA1A5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D1279CB-4D64-4FB9-945D-2A173EF04B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0E7FE84-AC66-43D6-9DC5-F992D25466D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6F3D8894-F53B-4102-B26A-8966485274B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FD4A32F-C62C-4C6B-AD17-18D5862A2F5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F40E496-93EA-4E26-8715-FF625E5FB5B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CB47B3BD-E509-4C01-A80E-52719F21608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1291E21B-B8C0-4EC7-936D-743945D94C4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D587A7E-B403-4967-8A36-585CC55700A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FD7DB8D-3A10-4E0B-AF42-551F470F558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7123012-5711-4F45-A2B7-DF9F28E651C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33ED9A9-DAC2-43AB-96F3-10438E4B8D0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C8F2CF2-618A-487D-81F2-E3245FB98B0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6BB354BC-E6E8-4790-AE37-E614A7F7EE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7B94FACC-CB86-4E5E-9823-1EE14686622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8549FDC-1C29-4BAB-881F-B1E5A2A825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C62E7F25-5066-462F-9202-C5D93E96AAF3}"/>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15C34CF5-3EC8-411E-BAA9-D5A1A525ADE6}"/>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17257D75-083B-4F9B-AD57-DFA66DC5873B}"/>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FDE8BD5E-CABE-42B5-8E38-6E1C5288F56C}"/>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118515C7-2F8A-4FF8-9CB2-8A51E6A836A4}"/>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8F4EA66-20F5-4F9C-9F21-F98368C87C4F}"/>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755C3FD1-CCA0-4BD9-8D8E-B683DFBE0ED4}"/>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AA115991-A82C-4917-B788-439352013C84}"/>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2D2443C0-2B59-4AB8-B0DE-DCEC2DBE9217}"/>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1C2AA8EC-1121-4B03-B2BA-CA5F664CD4B4}"/>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90190FA6-BAB2-462E-B756-0549AB675DD1}"/>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46C627E-9418-4463-AA55-F7A06A004C9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65C7692-92B2-4328-B0B7-A51701D91A9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24EF365-101C-4942-9965-9DE60BC138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5997C1E-4B0A-4897-A165-BE914F4170B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186AC4E-92FB-4C67-AD7B-D762E18F33C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95885</xdr:rowOff>
    </xdr:from>
    <xdr:to>
      <xdr:col>85</xdr:col>
      <xdr:colOff>177800</xdr:colOff>
      <xdr:row>61</xdr:row>
      <xdr:rowOff>26035</xdr:rowOff>
    </xdr:to>
    <xdr:sp macro="" textlink="">
      <xdr:nvSpPr>
        <xdr:cNvPr id="647" name="楕円 646">
          <a:extLst>
            <a:ext uri="{FF2B5EF4-FFF2-40B4-BE49-F238E27FC236}">
              <a16:creationId xmlns:a16="http://schemas.microsoft.com/office/drawing/2014/main" id="{19D7894C-51AC-412A-8910-C2C5DA0106AD}"/>
            </a:ext>
          </a:extLst>
        </xdr:cNvPr>
        <xdr:cNvSpPr/>
      </xdr:nvSpPr>
      <xdr:spPr>
        <a:xfrm>
          <a:off x="16268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74312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5E7CD45-7454-4F60-8813-D6431EB52810}"/>
            </a:ext>
          </a:extLst>
        </xdr:cNvPr>
        <xdr:cNvSpPr txBox="1"/>
      </xdr:nvSpPr>
      <xdr:spPr>
        <a:xfrm>
          <a:off x="16357600"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649" name="楕円 648">
          <a:extLst>
            <a:ext uri="{FF2B5EF4-FFF2-40B4-BE49-F238E27FC236}">
              <a16:creationId xmlns:a16="http://schemas.microsoft.com/office/drawing/2014/main" id="{0B2C821F-FDFD-471D-9A10-9F787AAC9AB6}"/>
            </a:ext>
          </a:extLst>
        </xdr:cNvPr>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146685</xdr:rowOff>
    </xdr:to>
    <xdr:cxnSp macro="">
      <xdr:nvCxnSpPr>
        <xdr:cNvPr id="650" name="直線コネクタ 649">
          <a:extLst>
            <a:ext uri="{FF2B5EF4-FFF2-40B4-BE49-F238E27FC236}">
              <a16:creationId xmlns:a16="http://schemas.microsoft.com/office/drawing/2014/main" id="{972CEC1A-740D-44FA-B188-F419B09C79F7}"/>
            </a:ext>
          </a:extLst>
        </xdr:cNvPr>
        <xdr:cNvCxnSpPr/>
      </xdr:nvCxnSpPr>
      <xdr:spPr>
        <a:xfrm>
          <a:off x="15481300" y="1040130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31115</xdr:rowOff>
    </xdr:from>
    <xdr:to>
      <xdr:col>76</xdr:col>
      <xdr:colOff>165100</xdr:colOff>
      <xdr:row>60</xdr:row>
      <xdr:rowOff>132715</xdr:rowOff>
    </xdr:to>
    <xdr:sp macro="" textlink="">
      <xdr:nvSpPr>
        <xdr:cNvPr id="651" name="楕円 650">
          <a:extLst>
            <a:ext uri="{FF2B5EF4-FFF2-40B4-BE49-F238E27FC236}">
              <a16:creationId xmlns:a16="http://schemas.microsoft.com/office/drawing/2014/main" id="{4E9D959C-4F30-44AE-A413-8F785527FB51}"/>
            </a:ext>
          </a:extLst>
        </xdr:cNvPr>
        <xdr:cNvSpPr/>
      </xdr:nvSpPr>
      <xdr:spPr>
        <a:xfrm>
          <a:off x="14541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81915</xdr:rowOff>
    </xdr:from>
    <xdr:to>
      <xdr:col>81</xdr:col>
      <xdr:colOff>50800</xdr:colOff>
      <xdr:row>60</xdr:row>
      <xdr:rowOff>114300</xdr:rowOff>
    </xdr:to>
    <xdr:cxnSp macro="">
      <xdr:nvCxnSpPr>
        <xdr:cNvPr id="652" name="直線コネクタ 651">
          <a:extLst>
            <a:ext uri="{FF2B5EF4-FFF2-40B4-BE49-F238E27FC236}">
              <a16:creationId xmlns:a16="http://schemas.microsoft.com/office/drawing/2014/main" id="{24DDE305-D198-49FC-A047-5FF5BA306E95}"/>
            </a:ext>
          </a:extLst>
        </xdr:cNvPr>
        <xdr:cNvCxnSpPr/>
      </xdr:nvCxnSpPr>
      <xdr:spPr>
        <a:xfrm>
          <a:off x="14592300" y="103689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xdr:rowOff>
    </xdr:from>
    <xdr:to>
      <xdr:col>72</xdr:col>
      <xdr:colOff>38100</xdr:colOff>
      <xdr:row>60</xdr:row>
      <xdr:rowOff>107950</xdr:rowOff>
    </xdr:to>
    <xdr:sp macro="" textlink="">
      <xdr:nvSpPr>
        <xdr:cNvPr id="653" name="楕円 652">
          <a:extLst>
            <a:ext uri="{FF2B5EF4-FFF2-40B4-BE49-F238E27FC236}">
              <a16:creationId xmlns:a16="http://schemas.microsoft.com/office/drawing/2014/main" id="{A6854773-E20C-4208-8137-607A28E39896}"/>
            </a:ext>
          </a:extLst>
        </xdr:cNvPr>
        <xdr:cNvSpPr/>
      </xdr:nvSpPr>
      <xdr:spPr>
        <a:xfrm>
          <a:off x="13652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57150</xdr:rowOff>
    </xdr:from>
    <xdr:to>
      <xdr:col>76</xdr:col>
      <xdr:colOff>114300</xdr:colOff>
      <xdr:row>60</xdr:row>
      <xdr:rowOff>81915</xdr:rowOff>
    </xdr:to>
    <xdr:cxnSp macro="">
      <xdr:nvCxnSpPr>
        <xdr:cNvPr id="654" name="直線コネクタ 653">
          <a:extLst>
            <a:ext uri="{FF2B5EF4-FFF2-40B4-BE49-F238E27FC236}">
              <a16:creationId xmlns:a16="http://schemas.microsoft.com/office/drawing/2014/main" id="{D58B494A-2F6E-44BB-B1C6-17EC520B8B6A}"/>
            </a:ext>
          </a:extLst>
        </xdr:cNvPr>
        <xdr:cNvCxnSpPr/>
      </xdr:nvCxnSpPr>
      <xdr:spPr>
        <a:xfrm>
          <a:off x="13703300" y="103441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126365</xdr:rowOff>
    </xdr:from>
    <xdr:to>
      <xdr:col>67</xdr:col>
      <xdr:colOff>101600</xdr:colOff>
      <xdr:row>60</xdr:row>
      <xdr:rowOff>56515</xdr:rowOff>
    </xdr:to>
    <xdr:sp macro="" textlink="">
      <xdr:nvSpPr>
        <xdr:cNvPr id="655" name="楕円 654">
          <a:extLst>
            <a:ext uri="{FF2B5EF4-FFF2-40B4-BE49-F238E27FC236}">
              <a16:creationId xmlns:a16="http://schemas.microsoft.com/office/drawing/2014/main" id="{AE9814E5-9CC2-43F1-B57F-6F64FC10D590}"/>
            </a:ext>
          </a:extLst>
        </xdr:cNvPr>
        <xdr:cNvSpPr/>
      </xdr:nvSpPr>
      <xdr:spPr>
        <a:xfrm>
          <a:off x="12763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xdr:rowOff>
    </xdr:from>
    <xdr:to>
      <xdr:col>71</xdr:col>
      <xdr:colOff>177800</xdr:colOff>
      <xdr:row>60</xdr:row>
      <xdr:rowOff>57150</xdr:rowOff>
    </xdr:to>
    <xdr:cxnSp macro="">
      <xdr:nvCxnSpPr>
        <xdr:cNvPr id="656" name="直線コネクタ 655">
          <a:extLst>
            <a:ext uri="{FF2B5EF4-FFF2-40B4-BE49-F238E27FC236}">
              <a16:creationId xmlns:a16="http://schemas.microsoft.com/office/drawing/2014/main" id="{68047F0D-4CF5-4518-BADA-5891CF9DD8FE}"/>
            </a:ext>
          </a:extLst>
        </xdr:cNvPr>
        <xdr:cNvCxnSpPr/>
      </xdr:nvCxnSpPr>
      <xdr:spPr>
        <a:xfrm>
          <a:off x="12814300" y="102927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33435B78-37A6-4FB6-BA01-7C72F0D8AE04}"/>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5909129A-7C1C-4AA6-B931-EBC2CEDE2998}"/>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94AF77B9-A15E-4F62-A12D-8FA163850E57}"/>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1D7020E-0D6D-46B5-AA2D-2B5AB65CA6A9}"/>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15C0D6E-4E5E-45BC-8A8A-40D859386ABF}"/>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123842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BCE7900F-423A-4F88-9382-E964C1EEACED}"/>
            </a:ext>
          </a:extLst>
        </xdr:cNvPr>
        <xdr:cNvSpPr txBox="1"/>
      </xdr:nvSpPr>
      <xdr:spPr>
        <a:xfrm>
          <a:off x="14389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99077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EFAA08A4-8EFA-40BB-AAC4-61C62F2CABE3}"/>
            </a:ext>
          </a:extLst>
        </xdr:cNvPr>
        <xdr:cNvSpPr txBox="1"/>
      </xdr:nvSpPr>
      <xdr:spPr>
        <a:xfrm>
          <a:off x="13500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47642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582780B6-B68B-4F8D-B312-0CD6CAD03216}"/>
            </a:ext>
          </a:extLst>
        </xdr:cNvPr>
        <xdr:cNvSpPr txBox="1"/>
      </xdr:nvSpPr>
      <xdr:spPr>
        <a:xfrm>
          <a:off x="12611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EDADB52-B938-463C-B101-64A105D50AE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FE578DD-C2B4-4EC3-9530-B301D5EE9B2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3216F08-9EE6-42ED-854E-E60B752C1D2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E5D59DF-1C1B-4AE5-8DB9-8780A475C80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54826049-C757-4096-804C-C7796E4965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84859074-1E4C-4CEF-B2EF-E3E22C36A77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38B90F5-44AC-40FC-B676-D760130062A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2875D022-A689-4437-9297-77F033C49C1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086536D-62EA-4599-9C27-0231229BCEC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850612E-3D60-4208-B5EE-BCD4729C712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E35FCC2-16C6-4DF0-8002-0E16CB565E5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E3D5B58-528E-4931-9866-C1B89F73330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C6EE1675-86F9-4FFE-A0DF-41EE92AD20B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FAA86BF7-3AB2-4712-9754-47194DC7C2D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3FAEFDB-BC04-412B-A2DF-BF0352BE7BC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C06A58AE-B3C3-483C-ADEB-56A50EF539D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4346C4FB-665F-4F38-ABC6-F0A45AD8411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402B2BB-089C-4627-B367-8764034C3C1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72A579C0-C2AF-45FE-BD50-46354D8B874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63B1ADB-B59F-41E1-84A1-17843E9720D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4F1ACCE-51A2-44C4-AD78-9A7BCE14AEF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02B491F-E788-45B6-BC1B-18209464648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B7D561A-275A-4662-92CC-937417101F3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50F0B2F-34F9-4D7D-A713-6E2571F3CF0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3C6DDB1-ACE7-427D-ADAB-8E02AEFFC0C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8684C984-8010-4208-9F9C-92498B1FB015}"/>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EE20152-AD6E-47C5-BDB7-E323A82FE50B}"/>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9A3B4ABC-E1F0-4914-95A3-A2B9027B3E48}"/>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96EA154E-CF1D-4A9C-8B96-D04ABC7B7C57}"/>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0942166A-A47B-4F92-A3E0-31D1D499B767}"/>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F451AD7-FEA5-4264-8761-1F81D28A580D}"/>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9FDEC50D-9204-481E-B2FE-A6C8B0F93661}"/>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02FCA667-9B3A-4F7F-B59D-A9EBCA691109}"/>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DA9BD4BD-6C08-4D20-9B4B-6263D4C0B5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A2CB6DBA-F1D3-4167-B3C2-323774F79883}"/>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3AA63816-8604-4B01-9991-28BC71154A65}"/>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94E985E-9398-42CC-B459-AFEA275FE2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D5B1A-1F8A-412B-BBE0-B8D05029D16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57A39B5-B265-4C7A-8CE8-AAD353FD71F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F5AD109-E15D-4C83-AB7D-4AE0DBC064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CC99C48-8F46-49D1-AE98-793952940B8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706" name="楕円 705">
          <a:extLst>
            <a:ext uri="{FF2B5EF4-FFF2-40B4-BE49-F238E27FC236}">
              <a16:creationId xmlns:a16="http://schemas.microsoft.com/office/drawing/2014/main" id="{09E826CD-C7E5-4096-A62E-2B9884FBDA9E}"/>
            </a:ext>
          </a:extLst>
        </xdr:cNvPr>
        <xdr:cNvSpPr/>
      </xdr:nvSpPr>
      <xdr:spPr>
        <a:xfrm>
          <a:off x="221107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6984A1A-6698-4391-A24A-7985F361E04A}"/>
            </a:ext>
          </a:extLst>
        </xdr:cNvPr>
        <xdr:cNvSpPr txBox="1"/>
      </xdr:nvSpPr>
      <xdr:spPr>
        <a:xfrm>
          <a:off x="22199600" y="108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708" name="楕円 707">
          <a:extLst>
            <a:ext uri="{FF2B5EF4-FFF2-40B4-BE49-F238E27FC236}">
              <a16:creationId xmlns:a16="http://schemas.microsoft.com/office/drawing/2014/main" id="{0C128DA3-CB1B-4CED-AE7B-A7E4019BE637}"/>
            </a:ext>
          </a:extLst>
        </xdr:cNvPr>
        <xdr:cNvSpPr/>
      </xdr:nvSpPr>
      <xdr:spPr>
        <a:xfrm>
          <a:off x="21272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16328</xdr:rowOff>
    </xdr:to>
    <xdr:cxnSp macro="">
      <xdr:nvCxnSpPr>
        <xdr:cNvPr id="709" name="直線コネクタ 708">
          <a:extLst>
            <a:ext uri="{FF2B5EF4-FFF2-40B4-BE49-F238E27FC236}">
              <a16:creationId xmlns:a16="http://schemas.microsoft.com/office/drawing/2014/main" id="{01C1BAA8-CB4F-4007-9584-7C160A7DDFAB}"/>
            </a:ext>
          </a:extLst>
        </xdr:cNvPr>
        <xdr:cNvCxnSpPr/>
      </xdr:nvCxnSpPr>
      <xdr:spPr>
        <a:xfrm flipV="1">
          <a:off x="21323300" y="1098586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710" name="楕円 709">
          <a:extLst>
            <a:ext uri="{FF2B5EF4-FFF2-40B4-BE49-F238E27FC236}">
              <a16:creationId xmlns:a16="http://schemas.microsoft.com/office/drawing/2014/main" id="{1848F0F2-83ED-4E0C-9378-AA71571FE0B9}"/>
            </a:ext>
          </a:extLst>
        </xdr:cNvPr>
        <xdr:cNvSpPr/>
      </xdr:nvSpPr>
      <xdr:spPr>
        <a:xfrm>
          <a:off x="20383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711" name="直線コネクタ 710">
          <a:extLst>
            <a:ext uri="{FF2B5EF4-FFF2-40B4-BE49-F238E27FC236}">
              <a16:creationId xmlns:a16="http://schemas.microsoft.com/office/drawing/2014/main" id="{F053776A-08FF-4E1D-9481-64B3AFC2930D}"/>
            </a:ext>
          </a:extLst>
        </xdr:cNvPr>
        <xdr:cNvCxnSpPr/>
      </xdr:nvCxnSpPr>
      <xdr:spPr>
        <a:xfrm>
          <a:off x="20434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140244</xdr:rowOff>
    </xdr:from>
    <xdr:to>
      <xdr:col>102</xdr:col>
      <xdr:colOff>165100</xdr:colOff>
      <xdr:row>64</xdr:row>
      <xdr:rowOff>70394</xdr:rowOff>
    </xdr:to>
    <xdr:sp macro="" textlink="">
      <xdr:nvSpPr>
        <xdr:cNvPr id="712" name="楕円 711">
          <a:extLst>
            <a:ext uri="{FF2B5EF4-FFF2-40B4-BE49-F238E27FC236}">
              <a16:creationId xmlns:a16="http://schemas.microsoft.com/office/drawing/2014/main" id="{980E2753-1ECA-4F3C-9AF8-2DBD4B9D7E52}"/>
            </a:ext>
          </a:extLst>
        </xdr:cNvPr>
        <xdr:cNvSpPr/>
      </xdr:nvSpPr>
      <xdr:spPr>
        <a:xfrm>
          <a:off x="19494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19594</xdr:rowOff>
    </xdr:to>
    <xdr:cxnSp macro="">
      <xdr:nvCxnSpPr>
        <xdr:cNvPr id="713" name="直線コネクタ 712">
          <a:extLst>
            <a:ext uri="{FF2B5EF4-FFF2-40B4-BE49-F238E27FC236}">
              <a16:creationId xmlns:a16="http://schemas.microsoft.com/office/drawing/2014/main" id="{A191CE0F-3ECF-4B9D-AF7C-88C15C5658B3}"/>
            </a:ext>
          </a:extLst>
        </xdr:cNvPr>
        <xdr:cNvCxnSpPr/>
      </xdr:nvCxnSpPr>
      <xdr:spPr>
        <a:xfrm flipV="1">
          <a:off x="19545300" y="109891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140244</xdr:rowOff>
    </xdr:from>
    <xdr:to>
      <xdr:col>98</xdr:col>
      <xdr:colOff>38100</xdr:colOff>
      <xdr:row>64</xdr:row>
      <xdr:rowOff>70394</xdr:rowOff>
    </xdr:to>
    <xdr:sp macro="" textlink="">
      <xdr:nvSpPr>
        <xdr:cNvPr id="714" name="楕円 713">
          <a:extLst>
            <a:ext uri="{FF2B5EF4-FFF2-40B4-BE49-F238E27FC236}">
              <a16:creationId xmlns:a16="http://schemas.microsoft.com/office/drawing/2014/main" id="{D657E749-3D8E-44BF-B7C4-F57DE26C44AA}"/>
            </a:ext>
          </a:extLst>
        </xdr:cNvPr>
        <xdr:cNvSpPr/>
      </xdr:nvSpPr>
      <xdr:spPr>
        <a:xfrm>
          <a:off x="18605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19594</xdr:rowOff>
    </xdr:from>
    <xdr:to>
      <xdr:col>102</xdr:col>
      <xdr:colOff>114300</xdr:colOff>
      <xdr:row>64</xdr:row>
      <xdr:rowOff>19594</xdr:rowOff>
    </xdr:to>
    <xdr:cxnSp macro="">
      <xdr:nvCxnSpPr>
        <xdr:cNvPr id="715" name="直線コネクタ 714">
          <a:extLst>
            <a:ext uri="{FF2B5EF4-FFF2-40B4-BE49-F238E27FC236}">
              <a16:creationId xmlns:a16="http://schemas.microsoft.com/office/drawing/2014/main" id="{DCEB159E-B2E8-45A1-9017-B95A93E8DE03}"/>
            </a:ext>
          </a:extLst>
        </xdr:cNvPr>
        <xdr:cNvCxnSpPr/>
      </xdr:nvCxnSpPr>
      <xdr:spPr>
        <a:xfrm>
          <a:off x="18656300" y="109923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B3968BAB-4912-4AB5-8C36-2796A1EE261F}"/>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42EA03B6-4F95-4E2F-9582-8B625BAA2DA5}"/>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2D15CAD1-DD5C-49EB-B0DB-B1168358E18C}"/>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F13760AC-1D12-4654-9D98-9121A0A50D63}"/>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720" name="n_1mainValue【保健センター・保健所】&#10;一人当たり面積">
          <a:extLst>
            <a:ext uri="{FF2B5EF4-FFF2-40B4-BE49-F238E27FC236}">
              <a16:creationId xmlns:a16="http://schemas.microsoft.com/office/drawing/2014/main" id="{CD6AB1C6-26F5-46D5-8249-F885B256FE4D}"/>
            </a:ext>
          </a:extLst>
        </xdr:cNvPr>
        <xdr:cNvSpPr txBox="1"/>
      </xdr:nvSpPr>
      <xdr:spPr>
        <a:xfrm>
          <a:off x="210757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21" name="n_2mainValue【保健センター・保健所】&#10;一人当たり面積">
          <a:extLst>
            <a:ext uri="{FF2B5EF4-FFF2-40B4-BE49-F238E27FC236}">
              <a16:creationId xmlns:a16="http://schemas.microsoft.com/office/drawing/2014/main" id="{8F3CFC17-C0B0-4C30-AA15-B8276B8AA4B1}"/>
            </a:ext>
          </a:extLst>
        </xdr:cNvPr>
        <xdr:cNvSpPr txBox="1"/>
      </xdr:nvSpPr>
      <xdr:spPr>
        <a:xfrm>
          <a:off x="20199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61521</xdr:rowOff>
    </xdr:from>
    <xdr:ext cx="469744" cy="259045"/>
    <xdr:sp macro="" textlink="">
      <xdr:nvSpPr>
        <xdr:cNvPr id="722" name="n_3mainValue【保健センター・保健所】&#10;一人当たり面積">
          <a:extLst>
            <a:ext uri="{FF2B5EF4-FFF2-40B4-BE49-F238E27FC236}">
              <a16:creationId xmlns:a16="http://schemas.microsoft.com/office/drawing/2014/main" id="{8B5B987D-B5D5-416B-A0A7-A98BC07E8531}"/>
            </a:ext>
          </a:extLst>
        </xdr:cNvPr>
        <xdr:cNvSpPr txBox="1"/>
      </xdr:nvSpPr>
      <xdr:spPr>
        <a:xfrm>
          <a:off x="19310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61521</xdr:rowOff>
    </xdr:from>
    <xdr:ext cx="469744" cy="259045"/>
    <xdr:sp macro="" textlink="">
      <xdr:nvSpPr>
        <xdr:cNvPr id="723" name="n_4mainValue【保健センター・保健所】&#10;一人当たり面積">
          <a:extLst>
            <a:ext uri="{FF2B5EF4-FFF2-40B4-BE49-F238E27FC236}">
              <a16:creationId xmlns:a16="http://schemas.microsoft.com/office/drawing/2014/main" id="{A40903E2-BB78-4A3C-A8F5-384CDF5D0836}"/>
            </a:ext>
          </a:extLst>
        </xdr:cNvPr>
        <xdr:cNvSpPr txBox="1"/>
      </xdr:nvSpPr>
      <xdr:spPr>
        <a:xfrm>
          <a:off x="18421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360CAC0C-DBC4-4BED-8FC6-0F0FE89753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FD2E957-C9DA-4EBA-A3C2-60693F77408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7D20F909-EE1F-478F-BC34-ED9BB50FF9E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38B7C1E-53AC-4B08-9A00-CC856F63FEB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7878CF9F-D75A-455B-A38F-9641367B4B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DDCD92B-E2A1-4098-8014-8007A3DF59C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B13EF34E-33AA-4F45-BA1B-C7884B5B10E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AD1636D-9116-45DF-9D9D-21B7F060D97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CC2FED05-093F-4AF3-BA44-18D29CF2643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30E490F5-D020-4C2D-B6CC-C2EFF15D2D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236B112-F868-4A5A-BD38-C791051E44D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3F41B0B-791B-43D5-B80C-88F7B03010B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E730766-E9FE-48D9-8897-887366020F3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1AF16CEE-9CA6-46F2-87E5-E6219C385FB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C555F14A-D4B0-4262-BB2E-7E520DDA724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3287F876-4F7C-47EF-AF16-E38AF158CCB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0EB2429-337D-457F-85EF-1495D4BEA81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68359CB6-CD23-4E24-B35E-17AC7866A49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BCAB9DEF-6676-425E-A47B-3584D1D223E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187E1FE8-E7A6-4438-B6DA-E9645AF1974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371711E-C60D-48C8-800E-C644F757FF0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53E03253-24BE-4048-85F0-F4F41FA5359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C2BC117-9990-4BBC-8212-D64E0711B25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8E5F91A-27B9-469C-B56C-BD731EFFF13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AAA116C2-801D-4FBB-8A06-E2C8DC851D52}"/>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EAE1170E-DF68-4B4C-807A-52A9AF0139D8}"/>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7C0F2BA-5681-409C-B2E6-E3492E7DDB04}"/>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AADD1E1F-8DA9-4E42-8BCA-5BBC8A1E583A}"/>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2467EC48-41D3-4216-AFF2-1D0D7DE2E434}"/>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1EB6B3BC-BAB2-4DF6-B82C-D9BEABD92604}"/>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D77DB1D-9DA3-4E56-A6C7-08C4606AA3DC}"/>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A918AD93-1241-4B7B-93CF-CACA929B64D7}"/>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C516F8FB-2EC8-4DCD-8622-2DBF1B176091}"/>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1EEB076E-B4F2-4904-A7D3-E25CCB1F90FB}"/>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D24F9022-A831-49C7-87D5-0C2C57309DA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52F5696-B236-4459-92CA-25DC8079649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4932177-8504-4F50-8746-664B4970F6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3516EFB-D9BC-4B51-AABF-75618EFEF62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8FC20903-649D-4C22-9A5A-30C374CCB9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E00F3BC-C60D-4821-9D55-38B0C851124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764" name="楕円 763">
          <a:extLst>
            <a:ext uri="{FF2B5EF4-FFF2-40B4-BE49-F238E27FC236}">
              <a16:creationId xmlns:a16="http://schemas.microsoft.com/office/drawing/2014/main" id="{B51D9235-2D67-4FD6-A2D8-D11C2BCDB6FF}"/>
            </a:ext>
          </a:extLst>
        </xdr:cNvPr>
        <xdr:cNvSpPr/>
      </xdr:nvSpPr>
      <xdr:spPr>
        <a:xfrm>
          <a:off x="162687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61613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D712B2CE-E42E-4897-B2D9-3E0B825620E2}"/>
            </a:ext>
          </a:extLst>
        </xdr:cNvPr>
        <xdr:cNvSpPr txBox="1"/>
      </xdr:nvSpPr>
      <xdr:spPr>
        <a:xfrm>
          <a:off x="16357600"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636</xdr:rowOff>
    </xdr:from>
    <xdr:to>
      <xdr:col>81</xdr:col>
      <xdr:colOff>101600</xdr:colOff>
      <xdr:row>82</xdr:row>
      <xdr:rowOff>102236</xdr:rowOff>
    </xdr:to>
    <xdr:sp macro="" textlink="">
      <xdr:nvSpPr>
        <xdr:cNvPr id="766" name="楕円 765">
          <a:extLst>
            <a:ext uri="{FF2B5EF4-FFF2-40B4-BE49-F238E27FC236}">
              <a16:creationId xmlns:a16="http://schemas.microsoft.com/office/drawing/2014/main" id="{58625DA4-3326-434E-82CB-69E30A6B6010}"/>
            </a:ext>
          </a:extLst>
        </xdr:cNvPr>
        <xdr:cNvSpPr/>
      </xdr:nvSpPr>
      <xdr:spPr>
        <a:xfrm>
          <a:off x="15430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51436</xdr:rowOff>
    </xdr:from>
    <xdr:to>
      <xdr:col>85</xdr:col>
      <xdr:colOff>127000</xdr:colOff>
      <xdr:row>82</xdr:row>
      <xdr:rowOff>89536</xdr:rowOff>
    </xdr:to>
    <xdr:cxnSp macro="">
      <xdr:nvCxnSpPr>
        <xdr:cNvPr id="767" name="直線コネクタ 766">
          <a:extLst>
            <a:ext uri="{FF2B5EF4-FFF2-40B4-BE49-F238E27FC236}">
              <a16:creationId xmlns:a16="http://schemas.microsoft.com/office/drawing/2014/main" id="{061F4957-F488-453D-8718-C6F006A4CC28}"/>
            </a:ext>
          </a:extLst>
        </xdr:cNvPr>
        <xdr:cNvCxnSpPr/>
      </xdr:nvCxnSpPr>
      <xdr:spPr>
        <a:xfrm>
          <a:off x="15481300" y="1411033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68" name="楕円 767">
          <a:extLst>
            <a:ext uri="{FF2B5EF4-FFF2-40B4-BE49-F238E27FC236}">
              <a16:creationId xmlns:a16="http://schemas.microsoft.com/office/drawing/2014/main" id="{ED2C6B21-6726-4E13-8ED8-66ABB2BD5D1A}"/>
            </a:ext>
          </a:extLst>
        </xdr:cNvPr>
        <xdr:cNvSpPr/>
      </xdr:nvSpPr>
      <xdr:spPr>
        <a:xfrm>
          <a:off x="14541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17145</xdr:rowOff>
    </xdr:from>
    <xdr:to>
      <xdr:col>81</xdr:col>
      <xdr:colOff>50800</xdr:colOff>
      <xdr:row>82</xdr:row>
      <xdr:rowOff>51436</xdr:rowOff>
    </xdr:to>
    <xdr:cxnSp macro="">
      <xdr:nvCxnSpPr>
        <xdr:cNvPr id="769" name="直線コネクタ 768">
          <a:extLst>
            <a:ext uri="{FF2B5EF4-FFF2-40B4-BE49-F238E27FC236}">
              <a16:creationId xmlns:a16="http://schemas.microsoft.com/office/drawing/2014/main" id="{D878063B-FEDA-4F04-89A6-83177E3A055B}"/>
            </a:ext>
          </a:extLst>
        </xdr:cNvPr>
        <xdr:cNvCxnSpPr/>
      </xdr:nvCxnSpPr>
      <xdr:spPr>
        <a:xfrm>
          <a:off x="14592300" y="140760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95886</xdr:rowOff>
    </xdr:from>
    <xdr:to>
      <xdr:col>72</xdr:col>
      <xdr:colOff>38100</xdr:colOff>
      <xdr:row>82</xdr:row>
      <xdr:rowOff>26036</xdr:rowOff>
    </xdr:to>
    <xdr:sp macro="" textlink="">
      <xdr:nvSpPr>
        <xdr:cNvPr id="770" name="楕円 769">
          <a:extLst>
            <a:ext uri="{FF2B5EF4-FFF2-40B4-BE49-F238E27FC236}">
              <a16:creationId xmlns:a16="http://schemas.microsoft.com/office/drawing/2014/main" id="{66E67EC4-8E10-4CA6-B6F2-29E46F7A2005}"/>
            </a:ext>
          </a:extLst>
        </xdr:cNvPr>
        <xdr:cNvSpPr/>
      </xdr:nvSpPr>
      <xdr:spPr>
        <a:xfrm>
          <a:off x="13652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146686</xdr:rowOff>
    </xdr:from>
    <xdr:to>
      <xdr:col>76</xdr:col>
      <xdr:colOff>114300</xdr:colOff>
      <xdr:row>82</xdr:row>
      <xdr:rowOff>17145</xdr:rowOff>
    </xdr:to>
    <xdr:cxnSp macro="">
      <xdr:nvCxnSpPr>
        <xdr:cNvPr id="771" name="直線コネクタ 770">
          <a:extLst>
            <a:ext uri="{FF2B5EF4-FFF2-40B4-BE49-F238E27FC236}">
              <a16:creationId xmlns:a16="http://schemas.microsoft.com/office/drawing/2014/main" id="{183B29BB-29B2-4078-8A0D-B7DF6282BA5F}"/>
            </a:ext>
          </a:extLst>
        </xdr:cNvPr>
        <xdr:cNvCxnSpPr/>
      </xdr:nvCxnSpPr>
      <xdr:spPr>
        <a:xfrm>
          <a:off x="13703300" y="140341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53975</xdr:rowOff>
    </xdr:from>
    <xdr:to>
      <xdr:col>67</xdr:col>
      <xdr:colOff>101600</xdr:colOff>
      <xdr:row>81</xdr:row>
      <xdr:rowOff>155575</xdr:rowOff>
    </xdr:to>
    <xdr:sp macro="" textlink="">
      <xdr:nvSpPr>
        <xdr:cNvPr id="772" name="楕円 771">
          <a:extLst>
            <a:ext uri="{FF2B5EF4-FFF2-40B4-BE49-F238E27FC236}">
              <a16:creationId xmlns:a16="http://schemas.microsoft.com/office/drawing/2014/main" id="{FC4A1435-E66C-4307-8D76-4CBA200A891E}"/>
            </a:ext>
          </a:extLst>
        </xdr:cNvPr>
        <xdr:cNvSpPr/>
      </xdr:nvSpPr>
      <xdr:spPr>
        <a:xfrm>
          <a:off x="1276350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104775</xdr:rowOff>
    </xdr:from>
    <xdr:to>
      <xdr:col>71</xdr:col>
      <xdr:colOff>177800</xdr:colOff>
      <xdr:row>81</xdr:row>
      <xdr:rowOff>146686</xdr:rowOff>
    </xdr:to>
    <xdr:cxnSp macro="">
      <xdr:nvCxnSpPr>
        <xdr:cNvPr id="773" name="直線コネクタ 772">
          <a:extLst>
            <a:ext uri="{FF2B5EF4-FFF2-40B4-BE49-F238E27FC236}">
              <a16:creationId xmlns:a16="http://schemas.microsoft.com/office/drawing/2014/main" id="{5254D46D-F9B2-4F17-A760-7767478BC5CE}"/>
            </a:ext>
          </a:extLst>
        </xdr:cNvPr>
        <xdr:cNvCxnSpPr/>
      </xdr:nvCxnSpPr>
      <xdr:spPr>
        <a:xfrm>
          <a:off x="12814300" y="139922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558710B6-FCF6-45CE-86E4-8624AC47519A}"/>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3FA8852A-AEB8-4526-A402-472083DDE5A8}"/>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5E0C84AA-C4C6-4355-BFFA-E289F0350AC7}"/>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91B6C24F-3243-4756-91EE-D2C4B2BF4AC1}"/>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118763</xdr:rowOff>
    </xdr:from>
    <xdr:ext cx="405111" cy="259045"/>
    <xdr:sp macro="" textlink="">
      <xdr:nvSpPr>
        <xdr:cNvPr id="778" name="n_1mainValue【消防施設】&#10;有形固定資産減価償却率">
          <a:extLst>
            <a:ext uri="{FF2B5EF4-FFF2-40B4-BE49-F238E27FC236}">
              <a16:creationId xmlns:a16="http://schemas.microsoft.com/office/drawing/2014/main" id="{69456B45-23A7-4132-AC26-4BF298C088C7}"/>
            </a:ext>
          </a:extLst>
        </xdr:cNvPr>
        <xdr:cNvSpPr txBox="1"/>
      </xdr:nvSpPr>
      <xdr:spPr>
        <a:xfrm>
          <a:off x="15266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79" name="n_2mainValue【消防施設】&#10;有形固定資産減価償却率">
          <a:extLst>
            <a:ext uri="{FF2B5EF4-FFF2-40B4-BE49-F238E27FC236}">
              <a16:creationId xmlns:a16="http://schemas.microsoft.com/office/drawing/2014/main" id="{1CE3625C-BF4D-4C65-95D4-EB7BBDBFB40A}"/>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780" name="n_3mainValue【消防施設】&#10;有形固定資産減価償却率">
          <a:extLst>
            <a:ext uri="{FF2B5EF4-FFF2-40B4-BE49-F238E27FC236}">
              <a16:creationId xmlns:a16="http://schemas.microsoft.com/office/drawing/2014/main" id="{94037FDA-139B-484C-A385-AF0FA3804A2B}"/>
            </a:ext>
          </a:extLst>
        </xdr:cNvPr>
        <xdr:cNvSpPr txBox="1"/>
      </xdr:nvSpPr>
      <xdr:spPr>
        <a:xfrm>
          <a:off x="13500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652</xdr:rowOff>
    </xdr:from>
    <xdr:ext cx="405111" cy="259045"/>
    <xdr:sp macro="" textlink="">
      <xdr:nvSpPr>
        <xdr:cNvPr id="781" name="n_4mainValue【消防施設】&#10;有形固定資産減価償却率">
          <a:extLst>
            <a:ext uri="{FF2B5EF4-FFF2-40B4-BE49-F238E27FC236}">
              <a16:creationId xmlns:a16="http://schemas.microsoft.com/office/drawing/2014/main" id="{87F313D8-9224-4489-9688-5FEC82FC7B44}"/>
            </a:ext>
          </a:extLst>
        </xdr:cNvPr>
        <xdr:cNvSpPr txBox="1"/>
      </xdr:nvSpPr>
      <xdr:spPr>
        <a:xfrm>
          <a:off x="1261174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40F3233D-56B1-4289-8605-937E0A605C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6F149771-C93F-4282-93CC-00F46320038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1B44EAF-E73A-4A9B-8AEF-AB7FDABAC2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EB8F731-2418-4A27-AA94-9B88A966FD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7578BFF3-1F63-4841-8CE6-F393012502A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52DB93F-C285-4C89-9031-6D665463191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3A8EFAA-5CE9-45A2-9403-DDCF05D63F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C15CD54-1780-4AFE-A21D-D5B5F66B7CF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A626614-CD04-422E-BD90-782429A0A6F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6C1D4B4-8ABD-4275-8CDA-9B4FCF9D2C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71465E24-820C-4E5B-9883-513B639844D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27C1AB8D-D94C-42F9-AE49-6006E8AC85C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7DBFDA26-8728-48EC-957E-41F5095D79A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964B3DAB-3D20-484F-ADFF-4317AC06D09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4731062A-77F9-4632-A8F4-CE06BAB9581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F0CD7B9D-535D-444A-B13E-20ACF535CB2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37649DD7-AC3B-4151-BD0F-C008A6CFF99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E82E6D3E-CEAF-4D38-A649-ABC37F4FF82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F912AE69-F47B-4F2E-832D-63966459850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DF236D77-1D77-40BE-8E65-6EF02691FA9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C33CAC1A-E741-4647-AF80-571FC8EE5A9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E35B993C-77F5-47D7-9BD6-D604D3DEFD2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253FFBD8-1DF0-4596-B2F9-9F5C8CF707E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CE89E652-5F63-4E14-88A5-B50E641D6CD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AAE46A07-C33B-45D5-90C6-56F891B3D09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758D85DA-D44B-4990-B0F3-8A49D3C8A9A1}"/>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8A588B6A-9CA7-450C-AF25-CDE0F675DD43}"/>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A601E7DA-ED0C-49D1-8B86-2E8B27D69639}"/>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38E83913-28B7-4F6C-87DB-2B2F91B8834A}"/>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43AF5012-0783-4B75-A6C2-8398DE66F562}"/>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4E68DA4C-ED67-49FF-BEE6-1564AE987997}"/>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A7ADE0ED-89E4-44BD-AED1-53F817773895}"/>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D55F422E-7D12-4710-BE5A-5EE6B03E90BD}"/>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4408B403-D923-49EA-BF4F-C08007953E74}"/>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8E50CC45-1A56-4B33-8DFA-4639527FB74E}"/>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923B6746-155C-43ED-8195-67EB934758DF}"/>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4BC64A7-2969-421A-9CCE-77DB7686E8C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0BBF0A8-9AD6-45A8-85E5-DDBB50D3CFF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7DABD8E-AA2F-473F-AA24-BEE621096C2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BC4BC38-EE6E-4FD6-96CE-7CB4FD2066E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2FF24FB2-A493-4E25-A438-477ED6FA2C9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4718</xdr:rowOff>
    </xdr:from>
    <xdr:to>
      <xdr:col>116</xdr:col>
      <xdr:colOff>114300</xdr:colOff>
      <xdr:row>86</xdr:row>
      <xdr:rowOff>106318</xdr:rowOff>
    </xdr:to>
    <xdr:sp macro="" textlink="">
      <xdr:nvSpPr>
        <xdr:cNvPr id="823" name="楕円 822">
          <a:extLst>
            <a:ext uri="{FF2B5EF4-FFF2-40B4-BE49-F238E27FC236}">
              <a16:creationId xmlns:a16="http://schemas.microsoft.com/office/drawing/2014/main" id="{CF96DF70-D29F-4EAB-962F-8C901C1D434B}"/>
            </a:ext>
          </a:extLst>
        </xdr:cNvPr>
        <xdr:cNvSpPr/>
      </xdr:nvSpPr>
      <xdr:spPr>
        <a:xfrm>
          <a:off x="22110700" y="1474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824" name="【消防施設】&#10;一人当たり面積該当値テキスト">
          <a:extLst>
            <a:ext uri="{FF2B5EF4-FFF2-40B4-BE49-F238E27FC236}">
              <a16:creationId xmlns:a16="http://schemas.microsoft.com/office/drawing/2014/main" id="{96355853-19D0-426F-A3DE-F42DBF5D2F2E}"/>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6894</xdr:rowOff>
    </xdr:from>
    <xdr:to>
      <xdr:col>112</xdr:col>
      <xdr:colOff>38100</xdr:colOff>
      <xdr:row>86</xdr:row>
      <xdr:rowOff>108494</xdr:rowOff>
    </xdr:to>
    <xdr:sp macro="" textlink="">
      <xdr:nvSpPr>
        <xdr:cNvPr id="825" name="楕円 824">
          <a:extLst>
            <a:ext uri="{FF2B5EF4-FFF2-40B4-BE49-F238E27FC236}">
              <a16:creationId xmlns:a16="http://schemas.microsoft.com/office/drawing/2014/main" id="{B5BF720D-78EC-4E29-8856-2EC60585790F}"/>
            </a:ext>
          </a:extLst>
        </xdr:cNvPr>
        <xdr:cNvSpPr/>
      </xdr:nvSpPr>
      <xdr:spPr>
        <a:xfrm>
          <a:off x="21272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55518</xdr:rowOff>
    </xdr:from>
    <xdr:to>
      <xdr:col>116</xdr:col>
      <xdr:colOff>63500</xdr:colOff>
      <xdr:row>86</xdr:row>
      <xdr:rowOff>57694</xdr:rowOff>
    </xdr:to>
    <xdr:cxnSp macro="">
      <xdr:nvCxnSpPr>
        <xdr:cNvPr id="826" name="直線コネクタ 825">
          <a:extLst>
            <a:ext uri="{FF2B5EF4-FFF2-40B4-BE49-F238E27FC236}">
              <a16:creationId xmlns:a16="http://schemas.microsoft.com/office/drawing/2014/main" id="{A87FCF46-B7A4-4107-BE07-A568A33DC167}"/>
            </a:ext>
          </a:extLst>
        </xdr:cNvPr>
        <xdr:cNvCxnSpPr/>
      </xdr:nvCxnSpPr>
      <xdr:spPr>
        <a:xfrm flipV="1">
          <a:off x="21323300" y="14800218"/>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7982</xdr:rowOff>
    </xdr:from>
    <xdr:to>
      <xdr:col>107</xdr:col>
      <xdr:colOff>101600</xdr:colOff>
      <xdr:row>86</xdr:row>
      <xdr:rowOff>109582</xdr:rowOff>
    </xdr:to>
    <xdr:sp macro="" textlink="">
      <xdr:nvSpPr>
        <xdr:cNvPr id="827" name="楕円 826">
          <a:extLst>
            <a:ext uri="{FF2B5EF4-FFF2-40B4-BE49-F238E27FC236}">
              <a16:creationId xmlns:a16="http://schemas.microsoft.com/office/drawing/2014/main" id="{998A7A20-797C-458D-A57D-9FA93C304EC3}"/>
            </a:ext>
          </a:extLst>
        </xdr:cNvPr>
        <xdr:cNvSpPr/>
      </xdr:nvSpPr>
      <xdr:spPr>
        <a:xfrm>
          <a:off x="20383500" y="1475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57694</xdr:rowOff>
    </xdr:from>
    <xdr:to>
      <xdr:col>111</xdr:col>
      <xdr:colOff>177800</xdr:colOff>
      <xdr:row>86</xdr:row>
      <xdr:rowOff>58782</xdr:rowOff>
    </xdr:to>
    <xdr:cxnSp macro="">
      <xdr:nvCxnSpPr>
        <xdr:cNvPr id="828" name="直線コネクタ 827">
          <a:extLst>
            <a:ext uri="{FF2B5EF4-FFF2-40B4-BE49-F238E27FC236}">
              <a16:creationId xmlns:a16="http://schemas.microsoft.com/office/drawing/2014/main" id="{E28BBAA0-E4AB-410F-9ED4-7D2BC9FE4553}"/>
            </a:ext>
          </a:extLst>
        </xdr:cNvPr>
        <xdr:cNvCxnSpPr/>
      </xdr:nvCxnSpPr>
      <xdr:spPr>
        <a:xfrm flipV="1">
          <a:off x="20434300" y="1480239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9071</xdr:rowOff>
    </xdr:from>
    <xdr:to>
      <xdr:col>102</xdr:col>
      <xdr:colOff>165100</xdr:colOff>
      <xdr:row>86</xdr:row>
      <xdr:rowOff>110671</xdr:rowOff>
    </xdr:to>
    <xdr:sp macro="" textlink="">
      <xdr:nvSpPr>
        <xdr:cNvPr id="829" name="楕円 828">
          <a:extLst>
            <a:ext uri="{FF2B5EF4-FFF2-40B4-BE49-F238E27FC236}">
              <a16:creationId xmlns:a16="http://schemas.microsoft.com/office/drawing/2014/main" id="{09874844-CFC3-4A2C-B672-B348BB1910DB}"/>
            </a:ext>
          </a:extLst>
        </xdr:cNvPr>
        <xdr:cNvSpPr/>
      </xdr:nvSpPr>
      <xdr:spPr>
        <a:xfrm>
          <a:off x="19494500" y="147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58782</xdr:rowOff>
    </xdr:from>
    <xdr:to>
      <xdr:col>107</xdr:col>
      <xdr:colOff>50800</xdr:colOff>
      <xdr:row>86</xdr:row>
      <xdr:rowOff>59871</xdr:rowOff>
    </xdr:to>
    <xdr:cxnSp macro="">
      <xdr:nvCxnSpPr>
        <xdr:cNvPr id="830" name="直線コネクタ 829">
          <a:extLst>
            <a:ext uri="{FF2B5EF4-FFF2-40B4-BE49-F238E27FC236}">
              <a16:creationId xmlns:a16="http://schemas.microsoft.com/office/drawing/2014/main" id="{0A520948-72A1-40BE-BCB1-4BDBC58D351B}"/>
            </a:ext>
          </a:extLst>
        </xdr:cNvPr>
        <xdr:cNvCxnSpPr/>
      </xdr:nvCxnSpPr>
      <xdr:spPr>
        <a:xfrm flipV="1">
          <a:off x="19545300" y="148034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10161</xdr:rowOff>
    </xdr:from>
    <xdr:to>
      <xdr:col>98</xdr:col>
      <xdr:colOff>38100</xdr:colOff>
      <xdr:row>86</xdr:row>
      <xdr:rowOff>111761</xdr:rowOff>
    </xdr:to>
    <xdr:sp macro="" textlink="">
      <xdr:nvSpPr>
        <xdr:cNvPr id="831" name="楕円 830">
          <a:extLst>
            <a:ext uri="{FF2B5EF4-FFF2-40B4-BE49-F238E27FC236}">
              <a16:creationId xmlns:a16="http://schemas.microsoft.com/office/drawing/2014/main" id="{083E8418-949A-4C01-A9EB-96401BAA433B}"/>
            </a:ext>
          </a:extLst>
        </xdr:cNvPr>
        <xdr:cNvSpPr/>
      </xdr:nvSpPr>
      <xdr:spPr>
        <a:xfrm>
          <a:off x="18605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59871</xdr:rowOff>
    </xdr:from>
    <xdr:to>
      <xdr:col>102</xdr:col>
      <xdr:colOff>114300</xdr:colOff>
      <xdr:row>86</xdr:row>
      <xdr:rowOff>60961</xdr:rowOff>
    </xdr:to>
    <xdr:cxnSp macro="">
      <xdr:nvCxnSpPr>
        <xdr:cNvPr id="832" name="直線コネクタ 831">
          <a:extLst>
            <a:ext uri="{FF2B5EF4-FFF2-40B4-BE49-F238E27FC236}">
              <a16:creationId xmlns:a16="http://schemas.microsoft.com/office/drawing/2014/main" id="{E9630F0F-98F9-4A4C-8AA4-B58EF22DB349}"/>
            </a:ext>
          </a:extLst>
        </xdr:cNvPr>
        <xdr:cNvCxnSpPr/>
      </xdr:nvCxnSpPr>
      <xdr:spPr>
        <a:xfrm flipV="1">
          <a:off x="18656300" y="14804571"/>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BA1D680D-5D4A-4AA9-A9F9-59A842299068}"/>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21C5BF0B-CA32-47E4-B87E-4CF7EFF79C64}"/>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9F7667BD-EC91-4F3F-8A7F-7CBD98E0CA2E}"/>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27ECEC7F-517E-4ACF-B337-126BB05957D7}"/>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99621</xdr:rowOff>
    </xdr:from>
    <xdr:ext cx="469744" cy="259045"/>
    <xdr:sp macro="" textlink="">
      <xdr:nvSpPr>
        <xdr:cNvPr id="837" name="n_1mainValue【消防施設】&#10;一人当たり面積">
          <a:extLst>
            <a:ext uri="{FF2B5EF4-FFF2-40B4-BE49-F238E27FC236}">
              <a16:creationId xmlns:a16="http://schemas.microsoft.com/office/drawing/2014/main" id="{F25FFB81-3336-41BC-96FB-601930AF0EF3}"/>
            </a:ext>
          </a:extLst>
        </xdr:cNvPr>
        <xdr:cNvSpPr txBox="1"/>
      </xdr:nvSpPr>
      <xdr:spPr>
        <a:xfrm>
          <a:off x="210757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100709</xdr:rowOff>
    </xdr:from>
    <xdr:ext cx="469744" cy="259045"/>
    <xdr:sp macro="" textlink="">
      <xdr:nvSpPr>
        <xdr:cNvPr id="838" name="n_2mainValue【消防施設】&#10;一人当たり面積">
          <a:extLst>
            <a:ext uri="{FF2B5EF4-FFF2-40B4-BE49-F238E27FC236}">
              <a16:creationId xmlns:a16="http://schemas.microsoft.com/office/drawing/2014/main" id="{802A3E37-6625-44DB-97BC-7C74DCDF4306}"/>
            </a:ext>
          </a:extLst>
        </xdr:cNvPr>
        <xdr:cNvSpPr txBox="1"/>
      </xdr:nvSpPr>
      <xdr:spPr>
        <a:xfrm>
          <a:off x="20199427" y="1484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101798</xdr:rowOff>
    </xdr:from>
    <xdr:ext cx="469744" cy="259045"/>
    <xdr:sp macro="" textlink="">
      <xdr:nvSpPr>
        <xdr:cNvPr id="839" name="n_3mainValue【消防施設】&#10;一人当たり面積">
          <a:extLst>
            <a:ext uri="{FF2B5EF4-FFF2-40B4-BE49-F238E27FC236}">
              <a16:creationId xmlns:a16="http://schemas.microsoft.com/office/drawing/2014/main" id="{7DEC78BC-1EF2-4C79-806E-AB9C1AF9BD00}"/>
            </a:ext>
          </a:extLst>
        </xdr:cNvPr>
        <xdr:cNvSpPr txBox="1"/>
      </xdr:nvSpPr>
      <xdr:spPr>
        <a:xfrm>
          <a:off x="19310427" y="1484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102888</xdr:rowOff>
    </xdr:from>
    <xdr:ext cx="469744" cy="259045"/>
    <xdr:sp macro="" textlink="">
      <xdr:nvSpPr>
        <xdr:cNvPr id="840" name="n_4mainValue【消防施設】&#10;一人当たり面積">
          <a:extLst>
            <a:ext uri="{FF2B5EF4-FFF2-40B4-BE49-F238E27FC236}">
              <a16:creationId xmlns:a16="http://schemas.microsoft.com/office/drawing/2014/main" id="{98F45D5C-58CB-45DB-B37B-2D3729CD440D}"/>
            </a:ext>
          </a:extLst>
        </xdr:cNvPr>
        <xdr:cNvSpPr txBox="1"/>
      </xdr:nvSpPr>
      <xdr:spPr>
        <a:xfrm>
          <a:off x="18421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D0B1B67E-FAC4-4B70-B438-E8F9A9EDFC5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8410B59-C294-4931-8403-F3E73F307C7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400A9B7D-180C-4F2B-A1BF-F2B5E25D03B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75259171-A261-4D05-944A-3324EAAC009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FD15313-0A1E-4322-87BC-CD42CA13426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E647ACAD-E8C8-4B05-B09D-2816D758387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CF1CF549-9C36-47BF-9BA8-1BEB61D3FD2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159F59B1-01B5-4CE5-AC36-20D5D2D4EC4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BEBAAE9-1045-49EE-8768-BEABEE0415C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D8A2C5F-37CC-4A68-BC62-FF8625153D6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6013CAD-349B-4B17-BC5C-ABBC86169E0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4BFA82D4-E4D1-4A05-9CC3-BBC554C8F49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4B7CCF35-3009-43F7-B1E1-BF9035182EC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AD488ED2-F6D8-4891-B5B6-7FD6AE55152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6C1CBAC0-3C5F-46A2-AA91-F518978010F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76E9AD7-8595-4FBD-AFF9-75AFAF6AF3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95EC0FA4-F256-4D1F-9FDB-D0CEA479912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18DE1C80-B25E-453A-979D-36CF96C7C1F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C79943F-7746-43B6-A205-A563844297A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712659A8-DADE-44FA-A06E-F6F28AB209F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9C3EF216-B44D-486D-AAB5-A2E25B19400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BEA8DC39-0F8F-4DB9-A025-40A59CB033E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AFE99252-B8E3-4FEB-BEFF-2664DAB13FE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B19E62F2-0642-4848-81D1-D8B26EFDD86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533CDBE0-80CB-4970-88BA-6986FB49C16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2E43BD89-B592-4363-8E3C-D6CA015ED274}"/>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9E75742F-8EF7-44E5-AAC9-1155429DEB02}"/>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C60D0503-D570-4CFA-B716-2B6CF054658F}"/>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DE41F57F-9CF7-41FC-B2D8-BACA471A6F13}"/>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E022779A-2B05-4F40-92C7-48F5C09381C3}"/>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62916AE2-74FE-4D7D-8657-14D77AB68ACB}"/>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25745790-5E37-4EAF-8B81-D932D983E311}"/>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FFDDA425-1D98-46CC-8315-8D597DF3D295}"/>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5223D599-2D09-4648-81A0-EE0CE328135D}"/>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D92C2DC0-8417-47DC-AC28-2BBC5C969308}"/>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D9C6A13D-B348-4BC9-8189-7BBBDDFA0D6B}"/>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580A947-5151-4753-89B5-B79CB20456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3D94417-F8CE-4A91-ADA3-C1CB8394872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47069EC-3203-4E9C-9F23-4772AF6B52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140EDDD-7007-4664-9EB6-203918C75F9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D652D1F-CCED-4F46-96D2-1168B01BDFA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129902</xdr:rowOff>
    </xdr:from>
    <xdr:to>
      <xdr:col>85</xdr:col>
      <xdr:colOff>177800</xdr:colOff>
      <xdr:row>106</xdr:row>
      <xdr:rowOff>60052</xdr:rowOff>
    </xdr:to>
    <xdr:sp macro="" textlink="">
      <xdr:nvSpPr>
        <xdr:cNvPr id="882" name="楕円 881">
          <a:extLst>
            <a:ext uri="{FF2B5EF4-FFF2-40B4-BE49-F238E27FC236}">
              <a16:creationId xmlns:a16="http://schemas.microsoft.com/office/drawing/2014/main" id="{7172D129-2173-4362-98D9-E23C5DB00D3B}"/>
            </a:ext>
          </a:extLst>
        </xdr:cNvPr>
        <xdr:cNvSpPr/>
      </xdr:nvSpPr>
      <xdr:spPr>
        <a:xfrm>
          <a:off x="162687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108329</xdr:rowOff>
    </xdr:from>
    <xdr:ext cx="405111" cy="259045"/>
    <xdr:sp macro="" textlink="">
      <xdr:nvSpPr>
        <xdr:cNvPr id="883" name="【庁舎】&#10;有形固定資産減価償却率該当値テキスト">
          <a:extLst>
            <a:ext uri="{FF2B5EF4-FFF2-40B4-BE49-F238E27FC236}">
              <a16:creationId xmlns:a16="http://schemas.microsoft.com/office/drawing/2014/main" id="{1D7266B6-2AB9-42EB-A962-553BCB0027F1}"/>
            </a:ext>
          </a:extLst>
        </xdr:cNvPr>
        <xdr:cNvSpPr txBox="1"/>
      </xdr:nvSpPr>
      <xdr:spPr>
        <a:xfrm>
          <a:off x="16357600"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108676</xdr:rowOff>
    </xdr:from>
    <xdr:to>
      <xdr:col>81</xdr:col>
      <xdr:colOff>101600</xdr:colOff>
      <xdr:row>106</xdr:row>
      <xdr:rowOff>38826</xdr:rowOff>
    </xdr:to>
    <xdr:sp macro="" textlink="">
      <xdr:nvSpPr>
        <xdr:cNvPr id="884" name="楕円 883">
          <a:extLst>
            <a:ext uri="{FF2B5EF4-FFF2-40B4-BE49-F238E27FC236}">
              <a16:creationId xmlns:a16="http://schemas.microsoft.com/office/drawing/2014/main" id="{3412D959-33C6-44A4-B4A1-F0FF78882F7A}"/>
            </a:ext>
          </a:extLst>
        </xdr:cNvPr>
        <xdr:cNvSpPr/>
      </xdr:nvSpPr>
      <xdr:spPr>
        <a:xfrm>
          <a:off x="1543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106</xdr:row>
      <xdr:rowOff>9252</xdr:rowOff>
    </xdr:to>
    <xdr:cxnSp macro="">
      <xdr:nvCxnSpPr>
        <xdr:cNvPr id="885" name="直線コネクタ 884">
          <a:extLst>
            <a:ext uri="{FF2B5EF4-FFF2-40B4-BE49-F238E27FC236}">
              <a16:creationId xmlns:a16="http://schemas.microsoft.com/office/drawing/2014/main" id="{B448E698-C876-4573-B4F5-266304D6D1D0}"/>
            </a:ext>
          </a:extLst>
        </xdr:cNvPr>
        <xdr:cNvCxnSpPr/>
      </xdr:nvCxnSpPr>
      <xdr:spPr>
        <a:xfrm>
          <a:off x="15481300" y="18161726"/>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71120</xdr:rowOff>
    </xdr:from>
    <xdr:to>
      <xdr:col>76</xdr:col>
      <xdr:colOff>165100</xdr:colOff>
      <xdr:row>108</xdr:row>
      <xdr:rowOff>1270</xdr:rowOff>
    </xdr:to>
    <xdr:sp macro="" textlink="">
      <xdr:nvSpPr>
        <xdr:cNvPr id="886" name="楕円 885">
          <a:extLst>
            <a:ext uri="{FF2B5EF4-FFF2-40B4-BE49-F238E27FC236}">
              <a16:creationId xmlns:a16="http://schemas.microsoft.com/office/drawing/2014/main" id="{EAA11F44-9E5A-4938-8219-E281834512A0}"/>
            </a:ext>
          </a:extLst>
        </xdr:cNvPr>
        <xdr:cNvSpPr/>
      </xdr:nvSpPr>
      <xdr:spPr>
        <a:xfrm>
          <a:off x="14541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159476</xdr:rowOff>
    </xdr:from>
    <xdr:to>
      <xdr:col>81</xdr:col>
      <xdr:colOff>50800</xdr:colOff>
      <xdr:row>107</xdr:row>
      <xdr:rowOff>121920</xdr:rowOff>
    </xdr:to>
    <xdr:cxnSp macro="">
      <xdr:nvCxnSpPr>
        <xdr:cNvPr id="887" name="直線コネクタ 886">
          <a:extLst>
            <a:ext uri="{FF2B5EF4-FFF2-40B4-BE49-F238E27FC236}">
              <a16:creationId xmlns:a16="http://schemas.microsoft.com/office/drawing/2014/main" id="{C8A27627-4818-4D05-8922-2DD6E334E59D}"/>
            </a:ext>
          </a:extLst>
        </xdr:cNvPr>
        <xdr:cNvCxnSpPr/>
      </xdr:nvCxnSpPr>
      <xdr:spPr>
        <a:xfrm flipV="1">
          <a:off x="14592300" y="18161726"/>
          <a:ext cx="889000" cy="30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54792</xdr:rowOff>
    </xdr:from>
    <xdr:to>
      <xdr:col>72</xdr:col>
      <xdr:colOff>38100</xdr:colOff>
      <xdr:row>107</xdr:row>
      <xdr:rowOff>156392</xdr:rowOff>
    </xdr:to>
    <xdr:sp macro="" textlink="">
      <xdr:nvSpPr>
        <xdr:cNvPr id="888" name="楕円 887">
          <a:extLst>
            <a:ext uri="{FF2B5EF4-FFF2-40B4-BE49-F238E27FC236}">
              <a16:creationId xmlns:a16="http://schemas.microsoft.com/office/drawing/2014/main" id="{52CCC2BD-C415-4AD0-ACEE-C72D9B06A616}"/>
            </a:ext>
          </a:extLst>
        </xdr:cNvPr>
        <xdr:cNvSpPr/>
      </xdr:nvSpPr>
      <xdr:spPr>
        <a:xfrm>
          <a:off x="13652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105592</xdr:rowOff>
    </xdr:from>
    <xdr:to>
      <xdr:col>76</xdr:col>
      <xdr:colOff>114300</xdr:colOff>
      <xdr:row>107</xdr:row>
      <xdr:rowOff>121920</xdr:rowOff>
    </xdr:to>
    <xdr:cxnSp macro="">
      <xdr:nvCxnSpPr>
        <xdr:cNvPr id="889" name="直線コネクタ 888">
          <a:extLst>
            <a:ext uri="{FF2B5EF4-FFF2-40B4-BE49-F238E27FC236}">
              <a16:creationId xmlns:a16="http://schemas.microsoft.com/office/drawing/2014/main" id="{8D803044-87D1-4E47-B802-8ADB56AA992E}"/>
            </a:ext>
          </a:extLst>
        </xdr:cNvPr>
        <xdr:cNvCxnSpPr/>
      </xdr:nvCxnSpPr>
      <xdr:spPr>
        <a:xfrm>
          <a:off x="13703300" y="1845074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36830</xdr:rowOff>
    </xdr:from>
    <xdr:to>
      <xdr:col>67</xdr:col>
      <xdr:colOff>101600</xdr:colOff>
      <xdr:row>107</xdr:row>
      <xdr:rowOff>138430</xdr:rowOff>
    </xdr:to>
    <xdr:sp macro="" textlink="">
      <xdr:nvSpPr>
        <xdr:cNvPr id="890" name="楕円 889">
          <a:extLst>
            <a:ext uri="{FF2B5EF4-FFF2-40B4-BE49-F238E27FC236}">
              <a16:creationId xmlns:a16="http://schemas.microsoft.com/office/drawing/2014/main" id="{D6D6004A-B163-459B-B411-A669C26312B1}"/>
            </a:ext>
          </a:extLst>
        </xdr:cNvPr>
        <xdr:cNvSpPr/>
      </xdr:nvSpPr>
      <xdr:spPr>
        <a:xfrm>
          <a:off x="1276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87630</xdr:rowOff>
    </xdr:from>
    <xdr:to>
      <xdr:col>71</xdr:col>
      <xdr:colOff>177800</xdr:colOff>
      <xdr:row>107</xdr:row>
      <xdr:rowOff>105592</xdr:rowOff>
    </xdr:to>
    <xdr:cxnSp macro="">
      <xdr:nvCxnSpPr>
        <xdr:cNvPr id="891" name="直線コネクタ 890">
          <a:extLst>
            <a:ext uri="{FF2B5EF4-FFF2-40B4-BE49-F238E27FC236}">
              <a16:creationId xmlns:a16="http://schemas.microsoft.com/office/drawing/2014/main" id="{ADE3CE83-9E73-4E1F-990A-9C700CF8F547}"/>
            </a:ext>
          </a:extLst>
        </xdr:cNvPr>
        <xdr:cNvCxnSpPr/>
      </xdr:nvCxnSpPr>
      <xdr:spPr>
        <a:xfrm>
          <a:off x="12814300" y="1843278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8D8BB06C-97DC-4EC9-9D3F-A6B824D88C45}"/>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DC735CC0-62ED-4F41-981E-38982A6B65C3}"/>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98F0AE13-ACD7-445F-825F-6E8639990001}"/>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72178FD4-581D-4193-9235-4002B2BA0E53}"/>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29953</xdr:rowOff>
    </xdr:from>
    <xdr:ext cx="405111" cy="259045"/>
    <xdr:sp macro="" textlink="">
      <xdr:nvSpPr>
        <xdr:cNvPr id="896" name="n_1mainValue【庁舎】&#10;有形固定資産減価償却率">
          <a:extLst>
            <a:ext uri="{FF2B5EF4-FFF2-40B4-BE49-F238E27FC236}">
              <a16:creationId xmlns:a16="http://schemas.microsoft.com/office/drawing/2014/main" id="{77238856-CBE7-4424-A9FF-7FCF61DE272C}"/>
            </a:ext>
          </a:extLst>
        </xdr:cNvPr>
        <xdr:cNvSpPr txBox="1"/>
      </xdr:nvSpPr>
      <xdr:spPr>
        <a:xfrm>
          <a:off x="152660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163847</xdr:rowOff>
    </xdr:from>
    <xdr:ext cx="405111" cy="259045"/>
    <xdr:sp macro="" textlink="">
      <xdr:nvSpPr>
        <xdr:cNvPr id="897" name="n_2mainValue【庁舎】&#10;有形固定資産減価償却率">
          <a:extLst>
            <a:ext uri="{FF2B5EF4-FFF2-40B4-BE49-F238E27FC236}">
              <a16:creationId xmlns:a16="http://schemas.microsoft.com/office/drawing/2014/main" id="{CA9B9E98-CC87-4F8C-A1A3-5BF16E95F001}"/>
            </a:ext>
          </a:extLst>
        </xdr:cNvPr>
        <xdr:cNvSpPr txBox="1"/>
      </xdr:nvSpPr>
      <xdr:spPr>
        <a:xfrm>
          <a:off x="14389744" y="185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147519</xdr:rowOff>
    </xdr:from>
    <xdr:ext cx="405111" cy="259045"/>
    <xdr:sp macro="" textlink="">
      <xdr:nvSpPr>
        <xdr:cNvPr id="898" name="n_3mainValue【庁舎】&#10;有形固定資産減価償却率">
          <a:extLst>
            <a:ext uri="{FF2B5EF4-FFF2-40B4-BE49-F238E27FC236}">
              <a16:creationId xmlns:a16="http://schemas.microsoft.com/office/drawing/2014/main" id="{5A2FF13A-7760-414D-BE00-CB77B5E79301}"/>
            </a:ext>
          </a:extLst>
        </xdr:cNvPr>
        <xdr:cNvSpPr txBox="1"/>
      </xdr:nvSpPr>
      <xdr:spPr>
        <a:xfrm>
          <a:off x="13500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129557</xdr:rowOff>
    </xdr:from>
    <xdr:ext cx="405111" cy="259045"/>
    <xdr:sp macro="" textlink="">
      <xdr:nvSpPr>
        <xdr:cNvPr id="899" name="n_4mainValue【庁舎】&#10;有形固定資産減価償却率">
          <a:extLst>
            <a:ext uri="{FF2B5EF4-FFF2-40B4-BE49-F238E27FC236}">
              <a16:creationId xmlns:a16="http://schemas.microsoft.com/office/drawing/2014/main" id="{E41203EC-8B25-4813-9255-AC9958B0E164}"/>
            </a:ext>
          </a:extLst>
        </xdr:cNvPr>
        <xdr:cNvSpPr txBox="1"/>
      </xdr:nvSpPr>
      <xdr:spPr>
        <a:xfrm>
          <a:off x="126117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1F20B43-E316-4A40-9EAC-2EAFD44A30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6790EA2C-7426-417D-B24E-70AF99640BF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9C251AB7-3283-401F-9B8B-82E47AF3F9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927FAFB-387B-441D-B9E3-201A6632E0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8718A0FA-663C-4E70-A748-BF0E9D7AECC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3D1F5E0C-EAE6-4455-BB0E-BBD9FAF7164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3CB297A3-1CD5-4E38-A048-CD425E56FD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58BBB05-4722-4661-80D1-5C810C569E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DC929BDD-F26E-4A90-AAD5-B81B28B309F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8798623-C69F-4568-B213-A639CADE254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91E05CF-AB90-4F70-978B-D464E21309C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CC18C41F-EB54-4D6A-A3E3-791B3E3FDEB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5CE07907-EEE1-408B-9D68-46E4575DBB0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CC5196BE-8503-4A44-BFE0-202FC315574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225DEE42-9B24-4E8F-8A9B-E2179CC04D0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D8D51EA0-7965-4C00-AAB4-8AC9E8F8DFA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426F7A0-3A55-4755-ACE3-C4D1BF39653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5F840D10-1754-49B4-AA66-4C2DBFA20BD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71F6B52B-C218-492B-B66E-EDEA50FB1E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72F887B-3D68-4EBC-A64A-C6118BD6814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56EB4317-2ADE-4CB5-8503-30EEDE7291E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498AE7B-BB76-47F1-825A-589AB1154E6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42C411DB-AAF1-45EC-B8BF-898200F6A48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7C30571E-CCAC-4339-8BE4-E95456E750DE}"/>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0571EB7B-CF37-422D-B498-BEE9F2AC81C9}"/>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7281D9CC-A96D-4ECE-B185-E681F7B05316}"/>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7C5EEEC9-F323-4298-BC93-A835AE9A6ABF}"/>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34707480-75A8-44C1-9C14-16E9FD4ADEDF}"/>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A1E90D68-7C42-4F54-A345-E9860BD46AEC}"/>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894B98C7-6EF3-45F6-9E3D-80EE945A9FD2}"/>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7D3AC362-5BA0-4C50-A0E1-AD2600A0F807}"/>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6C05E085-9C45-43DC-AD3C-5A4308FCFA24}"/>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6ACEB6A9-623B-42D4-A8FD-C19A13CFB30D}"/>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64E6286A-65BA-4908-8B02-A4E6C6B1F06F}"/>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89E6A63-17D6-4B49-84BF-5328D23CA2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FACA46D-3D0F-4D9B-984F-84272AA30E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6520991-9C33-4BD8-B994-66183DD183F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279C16D-8179-4291-A53A-FFF6F4867C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3A4D7F7-3C1F-46A1-AE90-CD69907BC09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939" name="楕円 938">
          <a:extLst>
            <a:ext uri="{FF2B5EF4-FFF2-40B4-BE49-F238E27FC236}">
              <a16:creationId xmlns:a16="http://schemas.microsoft.com/office/drawing/2014/main" id="{3B6A2E48-64AE-4C83-8C08-83EE51399280}"/>
            </a:ext>
          </a:extLst>
        </xdr:cNvPr>
        <xdr:cNvSpPr/>
      </xdr:nvSpPr>
      <xdr:spPr>
        <a:xfrm>
          <a:off x="22110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940" name="【庁舎】&#10;一人当たり面積該当値テキスト">
          <a:extLst>
            <a:ext uri="{FF2B5EF4-FFF2-40B4-BE49-F238E27FC236}">
              <a16:creationId xmlns:a16="http://schemas.microsoft.com/office/drawing/2014/main" id="{69AB9A6C-92AA-435A-969F-18E553CA791A}"/>
            </a:ext>
          </a:extLst>
        </xdr:cNvPr>
        <xdr:cNvSpPr txBox="1"/>
      </xdr:nvSpPr>
      <xdr:spPr>
        <a:xfrm>
          <a:off x="2219960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143511</xdr:rowOff>
    </xdr:from>
    <xdr:to>
      <xdr:col>112</xdr:col>
      <xdr:colOff>38100</xdr:colOff>
      <xdr:row>106</xdr:row>
      <xdr:rowOff>73661</xdr:rowOff>
    </xdr:to>
    <xdr:sp macro="" textlink="">
      <xdr:nvSpPr>
        <xdr:cNvPr id="941" name="楕円 940">
          <a:extLst>
            <a:ext uri="{FF2B5EF4-FFF2-40B4-BE49-F238E27FC236}">
              <a16:creationId xmlns:a16="http://schemas.microsoft.com/office/drawing/2014/main" id="{A91F7CE9-15E9-4577-913D-687B98364651}"/>
            </a:ext>
          </a:extLst>
        </xdr:cNvPr>
        <xdr:cNvSpPr/>
      </xdr:nvSpPr>
      <xdr:spPr>
        <a:xfrm>
          <a:off x="21272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22861</xdr:rowOff>
    </xdr:to>
    <xdr:cxnSp macro="">
      <xdr:nvCxnSpPr>
        <xdr:cNvPr id="942" name="直線コネクタ 941">
          <a:extLst>
            <a:ext uri="{FF2B5EF4-FFF2-40B4-BE49-F238E27FC236}">
              <a16:creationId xmlns:a16="http://schemas.microsoft.com/office/drawing/2014/main" id="{55C5A883-71A8-494D-8DC5-0F6F714DBF2C}"/>
            </a:ext>
          </a:extLst>
        </xdr:cNvPr>
        <xdr:cNvCxnSpPr/>
      </xdr:nvCxnSpPr>
      <xdr:spPr>
        <a:xfrm flipV="1">
          <a:off x="21323300" y="181889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27305</xdr:rowOff>
    </xdr:from>
    <xdr:to>
      <xdr:col>107</xdr:col>
      <xdr:colOff>101600</xdr:colOff>
      <xdr:row>106</xdr:row>
      <xdr:rowOff>128905</xdr:rowOff>
    </xdr:to>
    <xdr:sp macro="" textlink="">
      <xdr:nvSpPr>
        <xdr:cNvPr id="943" name="楕円 942">
          <a:extLst>
            <a:ext uri="{FF2B5EF4-FFF2-40B4-BE49-F238E27FC236}">
              <a16:creationId xmlns:a16="http://schemas.microsoft.com/office/drawing/2014/main" id="{A2AD85FC-9563-4142-9885-0BEE4EB5E645}"/>
            </a:ext>
          </a:extLst>
        </xdr:cNvPr>
        <xdr:cNvSpPr/>
      </xdr:nvSpPr>
      <xdr:spPr>
        <a:xfrm>
          <a:off x="20383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22861</xdr:rowOff>
    </xdr:from>
    <xdr:to>
      <xdr:col>111</xdr:col>
      <xdr:colOff>177800</xdr:colOff>
      <xdr:row>106</xdr:row>
      <xdr:rowOff>78105</xdr:rowOff>
    </xdr:to>
    <xdr:cxnSp macro="">
      <xdr:nvCxnSpPr>
        <xdr:cNvPr id="944" name="直線コネクタ 943">
          <a:extLst>
            <a:ext uri="{FF2B5EF4-FFF2-40B4-BE49-F238E27FC236}">
              <a16:creationId xmlns:a16="http://schemas.microsoft.com/office/drawing/2014/main" id="{B78B57F4-0581-4D8E-AFC5-2071526573D4}"/>
            </a:ext>
          </a:extLst>
        </xdr:cNvPr>
        <xdr:cNvCxnSpPr/>
      </xdr:nvCxnSpPr>
      <xdr:spPr>
        <a:xfrm flipV="1">
          <a:off x="20434300" y="1819656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31114</xdr:rowOff>
    </xdr:from>
    <xdr:to>
      <xdr:col>102</xdr:col>
      <xdr:colOff>165100</xdr:colOff>
      <xdr:row>106</xdr:row>
      <xdr:rowOff>132714</xdr:rowOff>
    </xdr:to>
    <xdr:sp macro="" textlink="">
      <xdr:nvSpPr>
        <xdr:cNvPr id="945" name="楕円 944">
          <a:extLst>
            <a:ext uri="{FF2B5EF4-FFF2-40B4-BE49-F238E27FC236}">
              <a16:creationId xmlns:a16="http://schemas.microsoft.com/office/drawing/2014/main" id="{6B138FF5-ADF5-4633-AC51-4F7449734E51}"/>
            </a:ext>
          </a:extLst>
        </xdr:cNvPr>
        <xdr:cNvSpPr/>
      </xdr:nvSpPr>
      <xdr:spPr>
        <a:xfrm>
          <a:off x="19494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78105</xdr:rowOff>
    </xdr:from>
    <xdr:to>
      <xdr:col>107</xdr:col>
      <xdr:colOff>50800</xdr:colOff>
      <xdr:row>106</xdr:row>
      <xdr:rowOff>81914</xdr:rowOff>
    </xdr:to>
    <xdr:cxnSp macro="">
      <xdr:nvCxnSpPr>
        <xdr:cNvPr id="946" name="直線コネクタ 945">
          <a:extLst>
            <a:ext uri="{FF2B5EF4-FFF2-40B4-BE49-F238E27FC236}">
              <a16:creationId xmlns:a16="http://schemas.microsoft.com/office/drawing/2014/main" id="{B4B7257F-E908-47E4-9B41-92825E62956C}"/>
            </a:ext>
          </a:extLst>
        </xdr:cNvPr>
        <xdr:cNvCxnSpPr/>
      </xdr:nvCxnSpPr>
      <xdr:spPr>
        <a:xfrm flipV="1">
          <a:off x="19545300" y="182518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34925</xdr:rowOff>
    </xdr:from>
    <xdr:to>
      <xdr:col>98</xdr:col>
      <xdr:colOff>38100</xdr:colOff>
      <xdr:row>106</xdr:row>
      <xdr:rowOff>136525</xdr:rowOff>
    </xdr:to>
    <xdr:sp macro="" textlink="">
      <xdr:nvSpPr>
        <xdr:cNvPr id="947" name="楕円 946">
          <a:extLst>
            <a:ext uri="{FF2B5EF4-FFF2-40B4-BE49-F238E27FC236}">
              <a16:creationId xmlns:a16="http://schemas.microsoft.com/office/drawing/2014/main" id="{7B172C27-0FBC-480D-BCFB-2C9ED4B5DED8}"/>
            </a:ext>
          </a:extLst>
        </xdr:cNvPr>
        <xdr:cNvSpPr/>
      </xdr:nvSpPr>
      <xdr:spPr>
        <a:xfrm>
          <a:off x="18605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81914</xdr:rowOff>
    </xdr:from>
    <xdr:to>
      <xdr:col>102</xdr:col>
      <xdr:colOff>114300</xdr:colOff>
      <xdr:row>106</xdr:row>
      <xdr:rowOff>85725</xdr:rowOff>
    </xdr:to>
    <xdr:cxnSp macro="">
      <xdr:nvCxnSpPr>
        <xdr:cNvPr id="948" name="直線コネクタ 947">
          <a:extLst>
            <a:ext uri="{FF2B5EF4-FFF2-40B4-BE49-F238E27FC236}">
              <a16:creationId xmlns:a16="http://schemas.microsoft.com/office/drawing/2014/main" id="{A113C195-495A-4529-894C-D82FD167B1CF}"/>
            </a:ext>
          </a:extLst>
        </xdr:cNvPr>
        <xdr:cNvCxnSpPr/>
      </xdr:nvCxnSpPr>
      <xdr:spPr>
        <a:xfrm flipV="1">
          <a:off x="18656300" y="182556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D66AFA96-4A24-4B4E-A578-DDFEE0364E72}"/>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0BD497D3-AD25-4431-A999-02972AA82C79}"/>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02FDB944-4208-4FF5-AAAE-74D231458797}"/>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943670F9-AC16-4094-8F7D-FEAB6DA905D2}"/>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64788</xdr:rowOff>
    </xdr:from>
    <xdr:ext cx="469744" cy="259045"/>
    <xdr:sp macro="" textlink="">
      <xdr:nvSpPr>
        <xdr:cNvPr id="953" name="n_1mainValue【庁舎】&#10;一人当たり面積">
          <a:extLst>
            <a:ext uri="{FF2B5EF4-FFF2-40B4-BE49-F238E27FC236}">
              <a16:creationId xmlns:a16="http://schemas.microsoft.com/office/drawing/2014/main" id="{F17726DB-7283-44EE-BD51-839718CDC0F2}"/>
            </a:ext>
          </a:extLst>
        </xdr:cNvPr>
        <xdr:cNvSpPr txBox="1"/>
      </xdr:nvSpPr>
      <xdr:spPr>
        <a:xfrm>
          <a:off x="210757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120032</xdr:rowOff>
    </xdr:from>
    <xdr:ext cx="469744" cy="259045"/>
    <xdr:sp macro="" textlink="">
      <xdr:nvSpPr>
        <xdr:cNvPr id="954" name="n_2mainValue【庁舎】&#10;一人当たり面積">
          <a:extLst>
            <a:ext uri="{FF2B5EF4-FFF2-40B4-BE49-F238E27FC236}">
              <a16:creationId xmlns:a16="http://schemas.microsoft.com/office/drawing/2014/main" id="{86F8710C-777A-4513-BE4C-41D31A4C2065}"/>
            </a:ext>
          </a:extLst>
        </xdr:cNvPr>
        <xdr:cNvSpPr txBox="1"/>
      </xdr:nvSpPr>
      <xdr:spPr>
        <a:xfrm>
          <a:off x="20199427"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123841</xdr:rowOff>
    </xdr:from>
    <xdr:ext cx="469744" cy="259045"/>
    <xdr:sp macro="" textlink="">
      <xdr:nvSpPr>
        <xdr:cNvPr id="955" name="n_3mainValue【庁舎】&#10;一人当たり面積">
          <a:extLst>
            <a:ext uri="{FF2B5EF4-FFF2-40B4-BE49-F238E27FC236}">
              <a16:creationId xmlns:a16="http://schemas.microsoft.com/office/drawing/2014/main" id="{90B5E4D3-54D7-4BED-B558-6C6A231657EC}"/>
            </a:ext>
          </a:extLst>
        </xdr:cNvPr>
        <xdr:cNvSpPr txBox="1"/>
      </xdr:nvSpPr>
      <xdr:spPr>
        <a:xfrm>
          <a:off x="19310427" y="18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127652</xdr:rowOff>
    </xdr:from>
    <xdr:ext cx="469744" cy="259045"/>
    <xdr:sp macro="" textlink="">
      <xdr:nvSpPr>
        <xdr:cNvPr id="956" name="n_4mainValue【庁舎】&#10;一人当たり面積">
          <a:extLst>
            <a:ext uri="{FF2B5EF4-FFF2-40B4-BE49-F238E27FC236}">
              <a16:creationId xmlns:a16="http://schemas.microsoft.com/office/drawing/2014/main" id="{CB6F35A7-3164-4FD0-9CDD-505E09B43F56}"/>
            </a:ext>
          </a:extLst>
        </xdr:cNvPr>
        <xdr:cNvSpPr txBox="1"/>
      </xdr:nvSpPr>
      <xdr:spPr>
        <a:xfrm>
          <a:off x="18421427" y="1830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58D8BFB-C90D-447C-8119-416C9B62A9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41F7A07C-3711-4AC5-83D3-88D82C94BDE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B132DEAB-7FDC-4227-8592-BAFF348B3A3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類似団体と比較して特に有形固定資産減価償却率が高くなっている施設は図書館、市民会館である。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図書館は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設備更新に伴い</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有形</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固定資産減価償却率が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が、建築年数は、図書館が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年、市民会館は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年経過しており、他の施設との複合化などにより、保有総量の縮減を図る。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一般廃棄物処理施設については、主に一部事務組合の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建物・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工作物の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たが、その他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の有形固定資産減価償却率は前年度に比べて、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ポイント上昇しており、いずれも高い水準で推移している。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26116248</v>
      </c>
      <c r="BO4" s="384"/>
      <c r="BP4" s="384"/>
      <c r="BQ4" s="384"/>
      <c r="BR4" s="384"/>
      <c r="BS4" s="384"/>
      <c r="BT4" s="384"/>
      <c r="BU4" s="385"/>
      <c r="BV4" s="383">
        <v>25409549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8.3000000000000007</v>
      </c>
      <c r="CU4" s="390"/>
      <c r="CV4" s="390"/>
      <c r="CW4" s="390"/>
      <c r="CX4" s="390"/>
      <c r="CY4" s="390"/>
      <c r="CZ4" s="390"/>
      <c r="DA4" s="391"/>
      <c r="DB4" s="389">
        <v>5.8</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24776395</v>
      </c>
      <c r="BO5" s="421"/>
      <c r="BP5" s="421"/>
      <c r="BQ5" s="421"/>
      <c r="BR5" s="421"/>
      <c r="BS5" s="421"/>
      <c r="BT5" s="421"/>
      <c r="BU5" s="422"/>
      <c r="BV5" s="420">
        <v>24410445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97.6</v>
      </c>
      <c r="CU5" s="418"/>
      <c r="CV5" s="418"/>
      <c r="CW5" s="418"/>
      <c r="CX5" s="418"/>
      <c r="CY5" s="418"/>
      <c r="CZ5" s="418"/>
      <c r="DA5" s="419"/>
      <c r="DB5" s="417">
        <v>95.7</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1339853</v>
      </c>
      <c r="BO6" s="421"/>
      <c r="BP6" s="421"/>
      <c r="BQ6" s="421"/>
      <c r="BR6" s="421"/>
      <c r="BS6" s="421"/>
      <c r="BT6" s="421"/>
      <c r="BU6" s="422"/>
      <c r="BV6" s="420">
        <v>999104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v>
      </c>
      <c r="CU6" s="458"/>
      <c r="CV6" s="458"/>
      <c r="CW6" s="458"/>
      <c r="CX6" s="458"/>
      <c r="CY6" s="458"/>
      <c r="CZ6" s="458"/>
      <c r="DA6" s="459"/>
      <c r="DB6" s="457">
        <v>96.5</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183809</v>
      </c>
      <c r="BO7" s="421"/>
      <c r="BP7" s="421"/>
      <c r="BQ7" s="421"/>
      <c r="BR7" s="421"/>
      <c r="BS7" s="421"/>
      <c r="BT7" s="421"/>
      <c r="BU7" s="422"/>
      <c r="BV7" s="420">
        <v>212788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13921810</v>
      </c>
      <c r="CU7" s="421"/>
      <c r="CV7" s="421"/>
      <c r="CW7" s="421"/>
      <c r="CX7" s="421"/>
      <c r="CY7" s="421"/>
      <c r="CZ7" s="421"/>
      <c r="DA7" s="422"/>
      <c r="DB7" s="420">
        <v>13630959</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1156044</v>
      </c>
      <c r="BO8" s="421"/>
      <c r="BP8" s="421"/>
      <c r="BQ8" s="421"/>
      <c r="BR8" s="421"/>
      <c r="BS8" s="421"/>
      <c r="BT8" s="421"/>
      <c r="BU8" s="422"/>
      <c r="BV8" s="420">
        <v>786316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0.61</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49798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369728</v>
      </c>
      <c r="BO9" s="421"/>
      <c r="BP9" s="421"/>
      <c r="BQ9" s="421"/>
      <c r="BR9" s="421"/>
      <c r="BS9" s="421"/>
      <c r="BT9" s="421"/>
      <c r="BU9" s="422"/>
      <c r="BV9" s="420">
        <v>-251926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v>
      </c>
      <c r="CU9" s="418"/>
      <c r="CV9" s="418"/>
      <c r="CW9" s="418"/>
      <c r="CX9" s="418"/>
      <c r="CY9" s="418"/>
      <c r="CZ9" s="418"/>
      <c r="DA9" s="419"/>
      <c r="DB9" s="417">
        <v>12.9</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51369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641000</v>
      </c>
      <c r="BO10" s="421"/>
      <c r="BP10" s="421"/>
      <c r="BQ10" s="421"/>
      <c r="BR10" s="421"/>
      <c r="BS10" s="421"/>
      <c r="BT10" s="421"/>
      <c r="BU10" s="422"/>
      <c r="BV10" s="420">
        <v>641000</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48015</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1111247</v>
      </c>
      <c r="BO12" s="421"/>
      <c r="BP12" s="421"/>
      <c r="BQ12" s="421"/>
      <c r="BR12" s="421"/>
      <c r="BS12" s="421"/>
      <c r="BT12" s="421"/>
      <c r="BU12" s="422"/>
      <c r="BV12" s="420">
        <v>638460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129</v>
      </c>
      <c r="N13" s="512"/>
      <c r="O13" s="512"/>
      <c r="P13" s="512"/>
      <c r="Q13" s="513"/>
      <c r="R13" s="504">
        <v>47474</v>
      </c>
      <c r="S13" s="505"/>
      <c r="T13" s="505"/>
      <c r="U13" s="505"/>
      <c r="V13" s="506"/>
      <c r="W13" s="436" t="s">
        <v>130</v>
      </c>
      <c r="X13" s="437"/>
      <c r="Y13" s="437"/>
      <c r="Z13" s="437"/>
      <c r="AA13" s="437"/>
      <c r="AB13" s="427"/>
      <c r="AC13" s="471">
        <v>542</v>
      </c>
      <c r="AD13" s="472"/>
      <c r="AE13" s="472"/>
      <c r="AF13" s="472"/>
      <c r="AG13" s="514"/>
      <c r="AH13" s="471">
        <v>639</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-100519</v>
      </c>
      <c r="BO13" s="421"/>
      <c r="BP13" s="421"/>
      <c r="BQ13" s="421"/>
      <c r="BR13" s="421"/>
      <c r="BS13" s="421"/>
      <c r="BT13" s="421"/>
      <c r="BU13" s="422"/>
      <c r="BV13" s="420">
        <v>-249386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6.1</v>
      </c>
      <c r="CU13" s="418"/>
      <c r="CV13" s="418"/>
      <c r="CW13" s="418"/>
      <c r="CX13" s="418"/>
      <c r="CY13" s="418"/>
      <c r="CZ13" s="418"/>
      <c r="DA13" s="419"/>
      <c r="DB13" s="417">
        <v>5.9</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48854</v>
      </c>
      <c r="S14" s="505"/>
      <c r="T14" s="505"/>
      <c r="U14" s="505"/>
      <c r="V14" s="506"/>
      <c r="W14" s="410"/>
      <c r="X14" s="411"/>
      <c r="Y14" s="411"/>
      <c r="Z14" s="411"/>
      <c r="AA14" s="411"/>
      <c r="AB14" s="400"/>
      <c r="AC14" s="507">
        <v>2.5</v>
      </c>
      <c r="AD14" s="508"/>
      <c r="AE14" s="508"/>
      <c r="AF14" s="508"/>
      <c r="AG14" s="509"/>
      <c r="AH14" s="507">
        <v>2.9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1.8</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129</v>
      </c>
      <c r="N15" s="512"/>
      <c r="O15" s="512"/>
      <c r="P15" s="512"/>
      <c r="Q15" s="513"/>
      <c r="R15" s="504">
        <v>48330</v>
      </c>
      <c r="S15" s="505"/>
      <c r="T15" s="505"/>
      <c r="U15" s="505"/>
      <c r="V15" s="506"/>
      <c r="W15" s="436" t="s">
        <v>137</v>
      </c>
      <c r="X15" s="437"/>
      <c r="Y15" s="437"/>
      <c r="Z15" s="437"/>
      <c r="AA15" s="437"/>
      <c r="AB15" s="427"/>
      <c r="AC15" s="471">
        <v>7014</v>
      </c>
      <c r="AD15" s="472"/>
      <c r="AE15" s="472"/>
      <c r="AF15" s="472"/>
      <c r="AG15" s="514"/>
      <c r="AH15" s="471">
        <v>7084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7356070</v>
      </c>
      <c r="BO15" s="384"/>
      <c r="BP15" s="384"/>
      <c r="BQ15" s="384"/>
      <c r="BR15" s="384"/>
      <c r="BS15" s="384"/>
      <c r="BT15" s="384"/>
      <c r="BU15" s="385"/>
      <c r="BV15" s="383">
        <v>7352363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32.799999999999997</v>
      </c>
      <c r="AD16" s="508"/>
      <c r="AE16" s="508"/>
      <c r="AF16" s="508"/>
      <c r="AG16" s="509"/>
      <c r="AH16" s="507">
        <v>32.4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11822147</v>
      </c>
      <c r="BO16" s="421"/>
      <c r="BP16" s="421"/>
      <c r="BQ16" s="421"/>
      <c r="BR16" s="421"/>
      <c r="BS16" s="421"/>
      <c r="BT16" s="421"/>
      <c r="BU16" s="422"/>
      <c r="BV16" s="420">
        <v>11497558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13814</v>
      </c>
      <c r="AD17" s="472"/>
      <c r="AE17" s="472"/>
      <c r="AF17" s="472"/>
      <c r="AG17" s="514"/>
      <c r="AH17" s="471">
        <v>14119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9382737</v>
      </c>
      <c r="BO17" s="421"/>
      <c r="BP17" s="421"/>
      <c r="BQ17" s="421"/>
      <c r="BR17" s="421"/>
      <c r="BS17" s="421"/>
      <c r="BT17" s="421"/>
      <c r="BU17" s="422"/>
      <c r="BV17" s="420">
        <v>9374087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92.13</v>
      </c>
      <c r="M18" s="544"/>
      <c r="N18" s="544"/>
      <c r="O18" s="544"/>
      <c r="P18" s="544"/>
      <c r="Q18" s="544"/>
      <c r="R18" s="545"/>
      <c r="S18" s="545"/>
      <c r="T18" s="545"/>
      <c r="U18" s="545"/>
      <c r="V18" s="546"/>
      <c r="W18" s="438"/>
      <c r="X18" s="439"/>
      <c r="Y18" s="439"/>
      <c r="Z18" s="439"/>
      <c r="AA18" s="439"/>
      <c r="AB18" s="430"/>
      <c r="AC18" s="547">
        <v>64.599999999999994</v>
      </c>
      <c r="AD18" s="548"/>
      <c r="AE18" s="548"/>
      <c r="AF18" s="548"/>
      <c r="AG18" s="549"/>
      <c r="AH18" s="547">
        <v>64.599999999999994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13560079</v>
      </c>
      <c r="BO18" s="421"/>
      <c r="BP18" s="421"/>
      <c r="BQ18" s="421"/>
      <c r="BR18" s="421"/>
      <c r="BS18" s="421"/>
      <c r="BT18" s="421"/>
      <c r="BU18" s="422"/>
      <c r="BV18" s="420">
        <v>13142405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541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18621869</v>
      </c>
      <c r="BO19" s="421"/>
      <c r="BP19" s="421"/>
      <c r="BQ19" s="421"/>
      <c r="BR19" s="421"/>
      <c r="BS19" s="421"/>
      <c r="BT19" s="421"/>
      <c r="BU19" s="422"/>
      <c r="BV19" s="420">
        <v>18317304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21439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20389423</v>
      </c>
      <c r="BO22" s="384"/>
      <c r="BP22" s="384"/>
      <c r="BQ22" s="384"/>
      <c r="BR22" s="384"/>
      <c r="BS22" s="384"/>
      <c r="BT22" s="384"/>
      <c r="BU22" s="385"/>
      <c r="BV22" s="383">
        <v>21073917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11590725</v>
      </c>
      <c r="BO23" s="421"/>
      <c r="BP23" s="421"/>
      <c r="BQ23" s="421"/>
      <c r="BR23" s="421"/>
      <c r="BS23" s="421"/>
      <c r="BT23" s="421"/>
      <c r="BU23" s="422"/>
      <c r="BV23" s="420">
        <v>12992733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8640</v>
      </c>
      <c r="R24" s="472"/>
      <c r="S24" s="472"/>
      <c r="T24" s="472"/>
      <c r="U24" s="472"/>
      <c r="V24" s="514"/>
      <c r="W24" s="566"/>
      <c r="X24" s="567"/>
      <c r="Y24" s="568"/>
      <c r="Z24" s="470" t="s">
        <v>162</v>
      </c>
      <c r="AA24" s="450"/>
      <c r="AB24" s="450"/>
      <c r="AC24" s="450"/>
      <c r="AD24" s="450"/>
      <c r="AE24" s="450"/>
      <c r="AF24" s="450"/>
      <c r="AG24" s="451"/>
      <c r="AH24" s="471">
        <v>350</v>
      </c>
      <c r="AI24" s="472"/>
      <c r="AJ24" s="472"/>
      <c r="AK24" s="472"/>
      <c r="AL24" s="514"/>
      <c r="AM24" s="471">
        <v>1115800</v>
      </c>
      <c r="AN24" s="472"/>
      <c r="AO24" s="472"/>
      <c r="AP24" s="472"/>
      <c r="AQ24" s="472"/>
      <c r="AR24" s="514"/>
      <c r="AS24" s="471">
        <v>3188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12081711</v>
      </c>
      <c r="BO24" s="421"/>
      <c r="BP24" s="421"/>
      <c r="BQ24" s="421"/>
      <c r="BR24" s="421"/>
      <c r="BS24" s="421"/>
      <c r="BT24" s="421"/>
      <c r="BU24" s="422"/>
      <c r="BV24" s="420">
        <v>11824452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7070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4599489</v>
      </c>
      <c r="BO25" s="384"/>
      <c r="BP25" s="384"/>
      <c r="BQ25" s="384"/>
      <c r="BR25" s="384"/>
      <c r="BS25" s="384"/>
      <c r="BT25" s="384"/>
      <c r="BU25" s="385"/>
      <c r="BV25" s="383">
        <v>4657526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6270</v>
      </c>
      <c r="R26" s="472"/>
      <c r="S26" s="472"/>
      <c r="T26" s="472"/>
      <c r="U26" s="472"/>
      <c r="V26" s="514"/>
      <c r="W26" s="566"/>
      <c r="X26" s="567"/>
      <c r="Y26" s="568"/>
      <c r="Z26" s="470" t="s">
        <v>168</v>
      </c>
      <c r="AA26" s="572"/>
      <c r="AB26" s="572"/>
      <c r="AC26" s="572"/>
      <c r="AD26" s="572"/>
      <c r="AE26" s="572"/>
      <c r="AF26" s="572"/>
      <c r="AG26" s="573"/>
      <c r="AH26" s="471" t="s">
        <v>121</v>
      </c>
      <c r="AI26" s="472"/>
      <c r="AJ26" s="472"/>
      <c r="AK26" s="472"/>
      <c r="AL26" s="514"/>
      <c r="AM26" s="471" t="s">
        <v>121</v>
      </c>
      <c r="AN26" s="472"/>
      <c r="AO26" s="472"/>
      <c r="AP26" s="472"/>
      <c r="AQ26" s="472"/>
      <c r="AR26" s="514"/>
      <c r="AS26" s="471" t="s">
        <v>121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4560</v>
      </c>
      <c r="R27" s="472"/>
      <c r="S27" s="472"/>
      <c r="T27" s="472"/>
      <c r="U27" s="472"/>
      <c r="V27" s="514"/>
      <c r="W27" s="566"/>
      <c r="X27" s="567"/>
      <c r="Y27" s="568"/>
      <c r="Z27" s="470" t="s">
        <v>171</v>
      </c>
      <c r="AA27" s="450"/>
      <c r="AB27" s="450"/>
      <c r="AC27" s="450"/>
      <c r="AD27" s="450"/>
      <c r="AE27" s="450"/>
      <c r="AF27" s="450"/>
      <c r="AG27" s="451"/>
      <c r="AH27" s="471">
        <v>2</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3990</v>
      </c>
      <c r="R28" s="472"/>
      <c r="S28" s="472"/>
      <c r="T28" s="472"/>
      <c r="U28" s="472"/>
      <c r="V28" s="514"/>
      <c r="W28" s="566"/>
      <c r="X28" s="567"/>
      <c r="Y28" s="568"/>
      <c r="Z28" s="470" t="s">
        <v>175</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2521734</v>
      </c>
      <c r="BO28" s="384"/>
      <c r="BP28" s="384"/>
      <c r="BQ28" s="384"/>
      <c r="BR28" s="384"/>
      <c r="BS28" s="384"/>
      <c r="BT28" s="384"/>
      <c r="BU28" s="385"/>
      <c r="BV28" s="383">
        <v>2991981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16</v>
      </c>
      <c r="M29" s="472"/>
      <c r="N29" s="472"/>
      <c r="O29" s="472"/>
      <c r="P29" s="514"/>
      <c r="Q29" s="471">
        <v>3700</v>
      </c>
      <c r="R29" s="472"/>
      <c r="S29" s="472"/>
      <c r="T29" s="472"/>
      <c r="U29" s="472"/>
      <c r="V29" s="514"/>
      <c r="W29" s="569"/>
      <c r="X29" s="570"/>
      <c r="Y29" s="571"/>
      <c r="Z29" s="470" t="s">
        <v>178</v>
      </c>
      <c r="AA29" s="450"/>
      <c r="AB29" s="450"/>
      <c r="AC29" s="450"/>
      <c r="AD29" s="450"/>
      <c r="AE29" s="450"/>
      <c r="AF29" s="450"/>
      <c r="AG29" s="451"/>
      <c r="AH29" s="471">
        <v>352</v>
      </c>
      <c r="AI29" s="472"/>
      <c r="AJ29" s="472"/>
      <c r="AK29" s="472"/>
      <c r="AL29" s="514"/>
      <c r="AM29" s="471">
        <v>1122486</v>
      </c>
      <c r="AN29" s="472"/>
      <c r="AO29" s="472"/>
      <c r="AP29" s="472"/>
      <c r="AQ29" s="472"/>
      <c r="AR29" s="514"/>
      <c r="AS29" s="471">
        <v>3189</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1153329</v>
      </c>
      <c r="BO29" s="421"/>
      <c r="BP29" s="421"/>
      <c r="BQ29" s="421"/>
      <c r="BR29" s="421"/>
      <c r="BS29" s="421"/>
      <c r="BT29" s="421"/>
      <c r="BU29" s="422"/>
      <c r="BV29" s="420">
        <v>1202829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3890356</v>
      </c>
      <c r="BO30" s="540"/>
      <c r="BP30" s="540"/>
      <c r="BQ30" s="540"/>
      <c r="BR30" s="540"/>
      <c r="BS30" s="540"/>
      <c r="BT30" s="540"/>
      <c r="BU30" s="541"/>
      <c r="BV30" s="539">
        <v>3774250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周南地区衛生施設組合一般会計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牛島海運</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光地区消防組合一般会計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光市スポーツ振興会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周南東部環境施設組合一般会計</v>
      </c>
      <c r="BZ36" s="611"/>
      <c r="CA36" s="611"/>
      <c r="CB36" s="611"/>
      <c r="CC36" s="611"/>
      <c r="CD36" s="611"/>
      <c r="CE36" s="611"/>
      <c r="CF36" s="611"/>
      <c r="CG36" s="611"/>
      <c r="CH36" s="611"/>
      <c r="CI36" s="611"/>
      <c r="CJ36" s="611"/>
      <c r="CK36" s="611"/>
      <c r="CL36" s="611"/>
      <c r="CM36" s="611"/>
      <c r="CN36" s="163"/>
      <c r="CO36" s="610">
        <f t="shared" si="3"/>
        <v>20</v>
      </c>
      <c r="CP36" s="610"/>
      <c r="CQ36" s="611" t="str">
        <f>IF('各会計、関係団体の財政状況及び健全化判断比率'!BS9="","",'各会計、関係団体の財政状況及び健全化判断比率'!BS9)</f>
        <v>光市文化振興財団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山口県市町総合事務組合一般会計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山口県市町総合事務組合非常勤職員公務災害補償特別会計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山口県市町総合事務組合山口県市町公平委員会特別会計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山口県市町総合事務組合交通災害共済特別会計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山口県市町総合事務組合山口県自治会館管理特別会計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山口県後期高齢者医療広域連合一般会計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山口県後期高齢者医療広域連合後期高齢者医療特別会計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Np1j1zeKF4dM19mA6ohlX64CUJyv7gbCJnBmaboY3HIWSfmDRAZ1jiRJb7gwDPbQ2G91RA+YCvvfWRKpCKKTgg==" saltValue="BSK8NimTN4KCDegQMXTLQ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7794005</v>
      </c>
      <c r="S5" s="626"/>
      <c r="T5" s="626"/>
      <c r="U5" s="626"/>
      <c r="V5" s="626"/>
      <c r="W5" s="626"/>
      <c r="X5" s="626"/>
      <c r="Y5" s="627"/>
      <c r="Z5" s="628">
        <v>29.8</v>
      </c>
      <c r="AA5" s="628"/>
      <c r="AB5" s="628"/>
      <c r="AC5" s="628"/>
      <c r="AD5" s="629">
        <v>7269548</v>
      </c>
      <c r="AE5" s="629"/>
      <c r="AF5" s="629"/>
      <c r="AG5" s="629"/>
      <c r="AH5" s="629"/>
      <c r="AI5" s="629"/>
      <c r="AJ5" s="629"/>
      <c r="AK5" s="629"/>
      <c r="AL5" s="630">
        <v>52.5</v>
      </c>
      <c r="AM5" s="631"/>
      <c r="AN5" s="631"/>
      <c r="AO5" s="632"/>
      <c r="AP5" s="622" t="s">
        <v>217</v>
      </c>
      <c r="AQ5" s="623"/>
      <c r="AR5" s="623"/>
      <c r="AS5" s="623"/>
      <c r="AT5" s="623"/>
      <c r="AU5" s="623"/>
      <c r="AV5" s="623"/>
      <c r="AW5" s="623"/>
      <c r="AX5" s="623"/>
      <c r="AY5" s="623"/>
      <c r="AZ5" s="623"/>
      <c r="BA5" s="623"/>
      <c r="BB5" s="623"/>
      <c r="BC5" s="623"/>
      <c r="BD5" s="623"/>
      <c r="BE5" s="623"/>
      <c r="BF5" s="624"/>
      <c r="BG5" s="636">
        <v>7265848</v>
      </c>
      <c r="BH5" s="637"/>
      <c r="BI5" s="637"/>
      <c r="BJ5" s="637"/>
      <c r="BK5" s="637"/>
      <c r="BL5" s="637"/>
      <c r="BM5" s="637"/>
      <c r="BN5" s="638"/>
      <c r="BO5" s="639">
        <v>93.2</v>
      </c>
      <c r="BP5" s="639"/>
      <c r="BQ5" s="639"/>
      <c r="BR5" s="639"/>
      <c r="BS5" s="640">
        <v>93240</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163468</v>
      </c>
      <c r="S6" s="637"/>
      <c r="T6" s="637"/>
      <c r="U6" s="637"/>
      <c r="V6" s="637"/>
      <c r="W6" s="637"/>
      <c r="X6" s="637"/>
      <c r="Y6" s="638"/>
      <c r="Z6" s="639">
        <v>0.6</v>
      </c>
      <c r="AA6" s="639"/>
      <c r="AB6" s="639"/>
      <c r="AC6" s="639"/>
      <c r="AD6" s="640">
        <v>163468</v>
      </c>
      <c r="AE6" s="640"/>
      <c r="AF6" s="640"/>
      <c r="AG6" s="640"/>
      <c r="AH6" s="640"/>
      <c r="AI6" s="640"/>
      <c r="AJ6" s="640"/>
      <c r="AK6" s="640"/>
      <c r="AL6" s="641">
        <v>1.2</v>
      </c>
      <c r="AM6" s="642"/>
      <c r="AN6" s="642"/>
      <c r="AO6" s="643"/>
      <c r="AP6" s="633" t="s">
        <v>222</v>
      </c>
      <c r="AQ6" s="634"/>
      <c r="AR6" s="634"/>
      <c r="AS6" s="634"/>
      <c r="AT6" s="634"/>
      <c r="AU6" s="634"/>
      <c r="AV6" s="634"/>
      <c r="AW6" s="634"/>
      <c r="AX6" s="634"/>
      <c r="AY6" s="634"/>
      <c r="AZ6" s="634"/>
      <c r="BA6" s="634"/>
      <c r="BB6" s="634"/>
      <c r="BC6" s="634"/>
      <c r="BD6" s="634"/>
      <c r="BE6" s="634"/>
      <c r="BF6" s="635"/>
      <c r="BG6" s="636">
        <v>7265848</v>
      </c>
      <c r="BH6" s="637"/>
      <c r="BI6" s="637"/>
      <c r="BJ6" s="637"/>
      <c r="BK6" s="637"/>
      <c r="BL6" s="637"/>
      <c r="BM6" s="637"/>
      <c r="BN6" s="638"/>
      <c r="BO6" s="639">
        <v>93.2</v>
      </c>
      <c r="BP6" s="639"/>
      <c r="BQ6" s="639"/>
      <c r="BR6" s="639"/>
      <c r="BS6" s="640">
        <v>93240</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184095</v>
      </c>
      <c r="CS6" s="637"/>
      <c r="CT6" s="637"/>
      <c r="CU6" s="637"/>
      <c r="CV6" s="637"/>
      <c r="CW6" s="637"/>
      <c r="CX6" s="637"/>
      <c r="CY6" s="638"/>
      <c r="CZ6" s="630">
        <v>0.7</v>
      </c>
      <c r="DA6" s="631"/>
      <c r="DB6" s="631"/>
      <c r="DC6" s="647"/>
      <c r="DD6" s="645" t="s">
        <v>121</v>
      </c>
      <c r="DE6" s="637"/>
      <c r="DF6" s="637"/>
      <c r="DG6" s="637"/>
      <c r="DH6" s="637"/>
      <c r="DI6" s="637"/>
      <c r="DJ6" s="637"/>
      <c r="DK6" s="637"/>
      <c r="DL6" s="637"/>
      <c r="DM6" s="637"/>
      <c r="DN6" s="637"/>
      <c r="DO6" s="637"/>
      <c r="DP6" s="638"/>
      <c r="DQ6" s="645">
        <v>184094</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5278</v>
      </c>
      <c r="S7" s="637"/>
      <c r="T7" s="637"/>
      <c r="U7" s="637"/>
      <c r="V7" s="637"/>
      <c r="W7" s="637"/>
      <c r="X7" s="637"/>
      <c r="Y7" s="638"/>
      <c r="Z7" s="639">
        <v>0</v>
      </c>
      <c r="AA7" s="639"/>
      <c r="AB7" s="639"/>
      <c r="AC7" s="639"/>
      <c r="AD7" s="640">
        <v>5278</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2927975</v>
      </c>
      <c r="BH7" s="637"/>
      <c r="BI7" s="637"/>
      <c r="BJ7" s="637"/>
      <c r="BK7" s="637"/>
      <c r="BL7" s="637"/>
      <c r="BM7" s="637"/>
      <c r="BN7" s="638"/>
      <c r="BO7" s="639">
        <v>37.6</v>
      </c>
      <c r="BP7" s="639"/>
      <c r="BQ7" s="639"/>
      <c r="BR7" s="639"/>
      <c r="BS7" s="640">
        <v>93240</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3564505</v>
      </c>
      <c r="CS7" s="637"/>
      <c r="CT7" s="637"/>
      <c r="CU7" s="637"/>
      <c r="CV7" s="637"/>
      <c r="CW7" s="637"/>
      <c r="CX7" s="637"/>
      <c r="CY7" s="638"/>
      <c r="CZ7" s="639">
        <v>14.4</v>
      </c>
      <c r="DA7" s="639"/>
      <c r="DB7" s="639"/>
      <c r="DC7" s="639"/>
      <c r="DD7" s="645">
        <v>169148</v>
      </c>
      <c r="DE7" s="637"/>
      <c r="DF7" s="637"/>
      <c r="DG7" s="637"/>
      <c r="DH7" s="637"/>
      <c r="DI7" s="637"/>
      <c r="DJ7" s="637"/>
      <c r="DK7" s="637"/>
      <c r="DL7" s="637"/>
      <c r="DM7" s="637"/>
      <c r="DN7" s="637"/>
      <c r="DO7" s="637"/>
      <c r="DP7" s="638"/>
      <c r="DQ7" s="645">
        <v>3124847</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57845</v>
      </c>
      <c r="S8" s="637"/>
      <c r="T8" s="637"/>
      <c r="U8" s="637"/>
      <c r="V8" s="637"/>
      <c r="W8" s="637"/>
      <c r="X8" s="637"/>
      <c r="Y8" s="638"/>
      <c r="Z8" s="639">
        <v>0.2</v>
      </c>
      <c r="AA8" s="639"/>
      <c r="AB8" s="639"/>
      <c r="AC8" s="639"/>
      <c r="AD8" s="640">
        <v>57845</v>
      </c>
      <c r="AE8" s="640"/>
      <c r="AF8" s="640"/>
      <c r="AG8" s="640"/>
      <c r="AH8" s="640"/>
      <c r="AI8" s="640"/>
      <c r="AJ8" s="640"/>
      <c r="AK8" s="640"/>
      <c r="AL8" s="641">
        <v>0.4</v>
      </c>
      <c r="AM8" s="642"/>
      <c r="AN8" s="642"/>
      <c r="AO8" s="643"/>
      <c r="AP8" s="633" t="s">
        <v>228</v>
      </c>
      <c r="AQ8" s="634"/>
      <c r="AR8" s="634"/>
      <c r="AS8" s="634"/>
      <c r="AT8" s="634"/>
      <c r="AU8" s="634"/>
      <c r="AV8" s="634"/>
      <c r="AW8" s="634"/>
      <c r="AX8" s="634"/>
      <c r="AY8" s="634"/>
      <c r="AZ8" s="634"/>
      <c r="BA8" s="634"/>
      <c r="BB8" s="634"/>
      <c r="BC8" s="634"/>
      <c r="BD8" s="634"/>
      <c r="BE8" s="634"/>
      <c r="BF8" s="635"/>
      <c r="BG8" s="636">
        <v>76251</v>
      </c>
      <c r="BH8" s="637"/>
      <c r="BI8" s="637"/>
      <c r="BJ8" s="637"/>
      <c r="BK8" s="637"/>
      <c r="BL8" s="637"/>
      <c r="BM8" s="637"/>
      <c r="BN8" s="638"/>
      <c r="BO8" s="639">
        <v>1</v>
      </c>
      <c r="BP8" s="639"/>
      <c r="BQ8" s="639"/>
      <c r="BR8" s="639"/>
      <c r="BS8" s="640" t="s">
        <v>121</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8842578</v>
      </c>
      <c r="CS8" s="637"/>
      <c r="CT8" s="637"/>
      <c r="CU8" s="637"/>
      <c r="CV8" s="637"/>
      <c r="CW8" s="637"/>
      <c r="CX8" s="637"/>
      <c r="CY8" s="638"/>
      <c r="CZ8" s="639">
        <v>35.700000000000003</v>
      </c>
      <c r="DA8" s="639"/>
      <c r="DB8" s="639"/>
      <c r="DC8" s="639"/>
      <c r="DD8" s="645">
        <v>169852</v>
      </c>
      <c r="DE8" s="637"/>
      <c r="DF8" s="637"/>
      <c r="DG8" s="637"/>
      <c r="DH8" s="637"/>
      <c r="DI8" s="637"/>
      <c r="DJ8" s="637"/>
      <c r="DK8" s="637"/>
      <c r="DL8" s="637"/>
      <c r="DM8" s="637"/>
      <c r="DN8" s="637"/>
      <c r="DO8" s="637"/>
      <c r="DP8" s="638"/>
      <c r="DQ8" s="645">
        <v>5009052</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79685</v>
      </c>
      <c r="S9" s="637"/>
      <c r="T9" s="637"/>
      <c r="U9" s="637"/>
      <c r="V9" s="637"/>
      <c r="W9" s="637"/>
      <c r="X9" s="637"/>
      <c r="Y9" s="638"/>
      <c r="Z9" s="639">
        <v>0.3</v>
      </c>
      <c r="AA9" s="639"/>
      <c r="AB9" s="639"/>
      <c r="AC9" s="639"/>
      <c r="AD9" s="640">
        <v>79685</v>
      </c>
      <c r="AE9" s="640"/>
      <c r="AF9" s="640"/>
      <c r="AG9" s="640"/>
      <c r="AH9" s="640"/>
      <c r="AI9" s="640"/>
      <c r="AJ9" s="640"/>
      <c r="AK9" s="640"/>
      <c r="AL9" s="641">
        <v>0.6</v>
      </c>
      <c r="AM9" s="642"/>
      <c r="AN9" s="642"/>
      <c r="AO9" s="643"/>
      <c r="AP9" s="633" t="s">
        <v>231</v>
      </c>
      <c r="AQ9" s="634"/>
      <c r="AR9" s="634"/>
      <c r="AS9" s="634"/>
      <c r="AT9" s="634"/>
      <c r="AU9" s="634"/>
      <c r="AV9" s="634"/>
      <c r="AW9" s="634"/>
      <c r="AX9" s="634"/>
      <c r="AY9" s="634"/>
      <c r="AZ9" s="634"/>
      <c r="BA9" s="634"/>
      <c r="BB9" s="634"/>
      <c r="BC9" s="634"/>
      <c r="BD9" s="634"/>
      <c r="BE9" s="634"/>
      <c r="BF9" s="635"/>
      <c r="BG9" s="636">
        <v>2397436</v>
      </c>
      <c r="BH9" s="637"/>
      <c r="BI9" s="637"/>
      <c r="BJ9" s="637"/>
      <c r="BK9" s="637"/>
      <c r="BL9" s="637"/>
      <c r="BM9" s="637"/>
      <c r="BN9" s="638"/>
      <c r="BO9" s="639">
        <v>30.8</v>
      </c>
      <c r="BP9" s="639"/>
      <c r="BQ9" s="639"/>
      <c r="BR9" s="639"/>
      <c r="BS9" s="640" t="s">
        <v>121</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2929346</v>
      </c>
      <c r="CS9" s="637"/>
      <c r="CT9" s="637"/>
      <c r="CU9" s="637"/>
      <c r="CV9" s="637"/>
      <c r="CW9" s="637"/>
      <c r="CX9" s="637"/>
      <c r="CY9" s="638"/>
      <c r="CZ9" s="639">
        <v>11.8</v>
      </c>
      <c r="DA9" s="639"/>
      <c r="DB9" s="639"/>
      <c r="DC9" s="639"/>
      <c r="DD9" s="645">
        <v>123203</v>
      </c>
      <c r="DE9" s="637"/>
      <c r="DF9" s="637"/>
      <c r="DG9" s="637"/>
      <c r="DH9" s="637"/>
      <c r="DI9" s="637"/>
      <c r="DJ9" s="637"/>
      <c r="DK9" s="637"/>
      <c r="DL9" s="637"/>
      <c r="DM9" s="637"/>
      <c r="DN9" s="637"/>
      <c r="DO9" s="637"/>
      <c r="DP9" s="638"/>
      <c r="DQ9" s="645">
        <v>2503119</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128392</v>
      </c>
      <c r="BH10" s="637"/>
      <c r="BI10" s="637"/>
      <c r="BJ10" s="637"/>
      <c r="BK10" s="637"/>
      <c r="BL10" s="637"/>
      <c r="BM10" s="637"/>
      <c r="BN10" s="638"/>
      <c r="BO10" s="639">
        <v>1.6</v>
      </c>
      <c r="BP10" s="639"/>
      <c r="BQ10" s="639"/>
      <c r="BR10" s="639"/>
      <c r="BS10" s="640" t="s">
        <v>121</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14064</v>
      </c>
      <c r="CS10" s="637"/>
      <c r="CT10" s="637"/>
      <c r="CU10" s="637"/>
      <c r="CV10" s="637"/>
      <c r="CW10" s="637"/>
      <c r="CX10" s="637"/>
      <c r="CY10" s="638"/>
      <c r="CZ10" s="639">
        <v>0.1</v>
      </c>
      <c r="DA10" s="639"/>
      <c r="DB10" s="639"/>
      <c r="DC10" s="639"/>
      <c r="DD10" s="645" t="s">
        <v>121</v>
      </c>
      <c r="DE10" s="637"/>
      <c r="DF10" s="637"/>
      <c r="DG10" s="637"/>
      <c r="DH10" s="637"/>
      <c r="DI10" s="637"/>
      <c r="DJ10" s="637"/>
      <c r="DK10" s="637"/>
      <c r="DL10" s="637"/>
      <c r="DM10" s="637"/>
      <c r="DN10" s="637"/>
      <c r="DO10" s="637"/>
      <c r="DP10" s="638"/>
      <c r="DQ10" s="645">
        <v>11991</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1265650</v>
      </c>
      <c r="S11" s="637"/>
      <c r="T11" s="637"/>
      <c r="U11" s="637"/>
      <c r="V11" s="637"/>
      <c r="W11" s="637"/>
      <c r="X11" s="637"/>
      <c r="Y11" s="638"/>
      <c r="Z11" s="641">
        <v>4.8</v>
      </c>
      <c r="AA11" s="642"/>
      <c r="AB11" s="642"/>
      <c r="AC11" s="648"/>
      <c r="AD11" s="645">
        <v>1265650</v>
      </c>
      <c r="AE11" s="637"/>
      <c r="AF11" s="637"/>
      <c r="AG11" s="637"/>
      <c r="AH11" s="637"/>
      <c r="AI11" s="637"/>
      <c r="AJ11" s="637"/>
      <c r="AK11" s="638"/>
      <c r="AL11" s="641">
        <v>9.1</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325896</v>
      </c>
      <c r="BH11" s="637"/>
      <c r="BI11" s="637"/>
      <c r="BJ11" s="637"/>
      <c r="BK11" s="637"/>
      <c r="BL11" s="637"/>
      <c r="BM11" s="637"/>
      <c r="BN11" s="638"/>
      <c r="BO11" s="639">
        <v>4.2</v>
      </c>
      <c r="BP11" s="639"/>
      <c r="BQ11" s="639"/>
      <c r="BR11" s="639"/>
      <c r="BS11" s="640">
        <v>93240</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613085</v>
      </c>
      <c r="CS11" s="637"/>
      <c r="CT11" s="637"/>
      <c r="CU11" s="637"/>
      <c r="CV11" s="637"/>
      <c r="CW11" s="637"/>
      <c r="CX11" s="637"/>
      <c r="CY11" s="638"/>
      <c r="CZ11" s="639">
        <v>2.5</v>
      </c>
      <c r="DA11" s="639"/>
      <c r="DB11" s="639"/>
      <c r="DC11" s="639"/>
      <c r="DD11" s="645">
        <v>242977</v>
      </c>
      <c r="DE11" s="637"/>
      <c r="DF11" s="637"/>
      <c r="DG11" s="637"/>
      <c r="DH11" s="637"/>
      <c r="DI11" s="637"/>
      <c r="DJ11" s="637"/>
      <c r="DK11" s="637"/>
      <c r="DL11" s="637"/>
      <c r="DM11" s="637"/>
      <c r="DN11" s="637"/>
      <c r="DO11" s="637"/>
      <c r="DP11" s="638"/>
      <c r="DQ11" s="645">
        <v>373183</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3872563</v>
      </c>
      <c r="BH12" s="637"/>
      <c r="BI12" s="637"/>
      <c r="BJ12" s="637"/>
      <c r="BK12" s="637"/>
      <c r="BL12" s="637"/>
      <c r="BM12" s="637"/>
      <c r="BN12" s="638"/>
      <c r="BO12" s="639">
        <v>49.7</v>
      </c>
      <c r="BP12" s="639"/>
      <c r="BQ12" s="639"/>
      <c r="BR12" s="639"/>
      <c r="BS12" s="640" t="s">
        <v>121</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438874</v>
      </c>
      <c r="CS12" s="637"/>
      <c r="CT12" s="637"/>
      <c r="CU12" s="637"/>
      <c r="CV12" s="637"/>
      <c r="CW12" s="637"/>
      <c r="CX12" s="637"/>
      <c r="CY12" s="638"/>
      <c r="CZ12" s="639">
        <v>1.8</v>
      </c>
      <c r="DA12" s="639"/>
      <c r="DB12" s="639"/>
      <c r="DC12" s="639"/>
      <c r="DD12" s="645">
        <v>2087</v>
      </c>
      <c r="DE12" s="637"/>
      <c r="DF12" s="637"/>
      <c r="DG12" s="637"/>
      <c r="DH12" s="637"/>
      <c r="DI12" s="637"/>
      <c r="DJ12" s="637"/>
      <c r="DK12" s="637"/>
      <c r="DL12" s="637"/>
      <c r="DM12" s="637"/>
      <c r="DN12" s="637"/>
      <c r="DO12" s="637"/>
      <c r="DP12" s="638"/>
      <c r="DQ12" s="645">
        <v>196688</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3854312</v>
      </c>
      <c r="BH13" s="637"/>
      <c r="BI13" s="637"/>
      <c r="BJ13" s="637"/>
      <c r="BK13" s="637"/>
      <c r="BL13" s="637"/>
      <c r="BM13" s="637"/>
      <c r="BN13" s="638"/>
      <c r="BO13" s="639">
        <v>49.5</v>
      </c>
      <c r="BP13" s="639"/>
      <c r="BQ13" s="639"/>
      <c r="BR13" s="639"/>
      <c r="BS13" s="640" t="s">
        <v>121</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1680614</v>
      </c>
      <c r="CS13" s="637"/>
      <c r="CT13" s="637"/>
      <c r="CU13" s="637"/>
      <c r="CV13" s="637"/>
      <c r="CW13" s="637"/>
      <c r="CX13" s="637"/>
      <c r="CY13" s="638"/>
      <c r="CZ13" s="639">
        <v>6.8</v>
      </c>
      <c r="DA13" s="639"/>
      <c r="DB13" s="639"/>
      <c r="DC13" s="639"/>
      <c r="DD13" s="645">
        <v>563858</v>
      </c>
      <c r="DE13" s="637"/>
      <c r="DF13" s="637"/>
      <c r="DG13" s="637"/>
      <c r="DH13" s="637"/>
      <c r="DI13" s="637"/>
      <c r="DJ13" s="637"/>
      <c r="DK13" s="637"/>
      <c r="DL13" s="637"/>
      <c r="DM13" s="637"/>
      <c r="DN13" s="637"/>
      <c r="DO13" s="637"/>
      <c r="DP13" s="638"/>
      <c r="DQ13" s="645">
        <v>1080704</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173226</v>
      </c>
      <c r="BH14" s="637"/>
      <c r="BI14" s="637"/>
      <c r="BJ14" s="637"/>
      <c r="BK14" s="637"/>
      <c r="BL14" s="637"/>
      <c r="BM14" s="637"/>
      <c r="BN14" s="638"/>
      <c r="BO14" s="639">
        <v>2.2000000000000002</v>
      </c>
      <c r="BP14" s="639"/>
      <c r="BQ14" s="639"/>
      <c r="BR14" s="639"/>
      <c r="BS14" s="640" t="s">
        <v>121</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866568</v>
      </c>
      <c r="CS14" s="637"/>
      <c r="CT14" s="637"/>
      <c r="CU14" s="637"/>
      <c r="CV14" s="637"/>
      <c r="CW14" s="637"/>
      <c r="CX14" s="637"/>
      <c r="CY14" s="638"/>
      <c r="CZ14" s="639">
        <v>3.5</v>
      </c>
      <c r="DA14" s="639"/>
      <c r="DB14" s="639"/>
      <c r="DC14" s="639"/>
      <c r="DD14" s="645">
        <v>24795</v>
      </c>
      <c r="DE14" s="637"/>
      <c r="DF14" s="637"/>
      <c r="DG14" s="637"/>
      <c r="DH14" s="637"/>
      <c r="DI14" s="637"/>
      <c r="DJ14" s="637"/>
      <c r="DK14" s="637"/>
      <c r="DL14" s="637"/>
      <c r="DM14" s="637"/>
      <c r="DN14" s="637"/>
      <c r="DO14" s="637"/>
      <c r="DP14" s="638"/>
      <c r="DQ14" s="645">
        <v>812256</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21630</v>
      </c>
      <c r="S15" s="637"/>
      <c r="T15" s="637"/>
      <c r="U15" s="637"/>
      <c r="V15" s="637"/>
      <c r="W15" s="637"/>
      <c r="X15" s="637"/>
      <c r="Y15" s="638"/>
      <c r="Z15" s="639">
        <v>0.1</v>
      </c>
      <c r="AA15" s="639"/>
      <c r="AB15" s="639"/>
      <c r="AC15" s="639"/>
      <c r="AD15" s="640">
        <v>21630</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292084</v>
      </c>
      <c r="BH15" s="637"/>
      <c r="BI15" s="637"/>
      <c r="BJ15" s="637"/>
      <c r="BK15" s="637"/>
      <c r="BL15" s="637"/>
      <c r="BM15" s="637"/>
      <c r="BN15" s="638"/>
      <c r="BO15" s="639">
        <v>3.7</v>
      </c>
      <c r="BP15" s="639"/>
      <c r="BQ15" s="639"/>
      <c r="BR15" s="639"/>
      <c r="BS15" s="640" t="s">
        <v>121</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3038520</v>
      </c>
      <c r="CS15" s="637"/>
      <c r="CT15" s="637"/>
      <c r="CU15" s="637"/>
      <c r="CV15" s="637"/>
      <c r="CW15" s="637"/>
      <c r="CX15" s="637"/>
      <c r="CY15" s="638"/>
      <c r="CZ15" s="639">
        <v>12.3</v>
      </c>
      <c r="DA15" s="639"/>
      <c r="DB15" s="639"/>
      <c r="DC15" s="639"/>
      <c r="DD15" s="645">
        <v>1197525</v>
      </c>
      <c r="DE15" s="637"/>
      <c r="DF15" s="637"/>
      <c r="DG15" s="637"/>
      <c r="DH15" s="637"/>
      <c r="DI15" s="637"/>
      <c r="DJ15" s="637"/>
      <c r="DK15" s="637"/>
      <c r="DL15" s="637"/>
      <c r="DM15" s="637"/>
      <c r="DN15" s="637"/>
      <c r="DO15" s="637"/>
      <c r="DP15" s="638"/>
      <c r="DQ15" s="645">
        <v>1562154</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114038</v>
      </c>
      <c r="S16" s="637"/>
      <c r="T16" s="637"/>
      <c r="U16" s="637"/>
      <c r="V16" s="637"/>
      <c r="W16" s="637"/>
      <c r="X16" s="637"/>
      <c r="Y16" s="638"/>
      <c r="Z16" s="639">
        <v>0.4</v>
      </c>
      <c r="AA16" s="639"/>
      <c r="AB16" s="639"/>
      <c r="AC16" s="639"/>
      <c r="AD16" s="640">
        <v>114038</v>
      </c>
      <c r="AE16" s="640"/>
      <c r="AF16" s="640"/>
      <c r="AG16" s="640"/>
      <c r="AH16" s="640"/>
      <c r="AI16" s="640"/>
      <c r="AJ16" s="640"/>
      <c r="AK16" s="640"/>
      <c r="AL16" s="641">
        <v>0.8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133673</v>
      </c>
      <c r="CS16" s="637"/>
      <c r="CT16" s="637"/>
      <c r="CU16" s="637"/>
      <c r="CV16" s="637"/>
      <c r="CW16" s="637"/>
      <c r="CX16" s="637"/>
      <c r="CY16" s="638"/>
      <c r="CZ16" s="639">
        <v>0.5</v>
      </c>
      <c r="DA16" s="639"/>
      <c r="DB16" s="639"/>
      <c r="DC16" s="639"/>
      <c r="DD16" s="645" t="s">
        <v>121</v>
      </c>
      <c r="DE16" s="637"/>
      <c r="DF16" s="637"/>
      <c r="DG16" s="637"/>
      <c r="DH16" s="637"/>
      <c r="DI16" s="637"/>
      <c r="DJ16" s="637"/>
      <c r="DK16" s="637"/>
      <c r="DL16" s="637"/>
      <c r="DM16" s="637"/>
      <c r="DN16" s="637"/>
      <c r="DO16" s="637"/>
      <c r="DP16" s="638"/>
      <c r="DQ16" s="645">
        <v>11700</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269669</v>
      </c>
      <c r="S17" s="637"/>
      <c r="T17" s="637"/>
      <c r="U17" s="637"/>
      <c r="V17" s="637"/>
      <c r="W17" s="637"/>
      <c r="X17" s="637"/>
      <c r="Y17" s="638"/>
      <c r="Z17" s="639">
        <v>1</v>
      </c>
      <c r="AA17" s="639"/>
      <c r="AB17" s="639"/>
      <c r="AC17" s="639"/>
      <c r="AD17" s="640">
        <v>269669</v>
      </c>
      <c r="AE17" s="640"/>
      <c r="AF17" s="640"/>
      <c r="AG17" s="640"/>
      <c r="AH17" s="640"/>
      <c r="AI17" s="640"/>
      <c r="AJ17" s="640"/>
      <c r="AK17" s="640"/>
      <c r="AL17" s="641">
        <v>1.9</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2470473</v>
      </c>
      <c r="CS17" s="637"/>
      <c r="CT17" s="637"/>
      <c r="CU17" s="637"/>
      <c r="CV17" s="637"/>
      <c r="CW17" s="637"/>
      <c r="CX17" s="637"/>
      <c r="CY17" s="638"/>
      <c r="CZ17" s="639">
        <v>10</v>
      </c>
      <c r="DA17" s="639"/>
      <c r="DB17" s="639"/>
      <c r="DC17" s="639"/>
      <c r="DD17" s="645" t="s">
        <v>121</v>
      </c>
      <c r="DE17" s="637"/>
      <c r="DF17" s="637"/>
      <c r="DG17" s="637"/>
      <c r="DH17" s="637"/>
      <c r="DI17" s="637"/>
      <c r="DJ17" s="637"/>
      <c r="DK17" s="637"/>
      <c r="DL17" s="637"/>
      <c r="DM17" s="637"/>
      <c r="DN17" s="637"/>
      <c r="DO17" s="637"/>
      <c r="DP17" s="638"/>
      <c r="DQ17" s="645">
        <v>2412228</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48571</v>
      </c>
      <c r="S18" s="637"/>
      <c r="T18" s="637"/>
      <c r="U18" s="637"/>
      <c r="V18" s="637"/>
      <c r="W18" s="637"/>
      <c r="X18" s="637"/>
      <c r="Y18" s="638"/>
      <c r="Z18" s="639">
        <v>0.2</v>
      </c>
      <c r="AA18" s="639"/>
      <c r="AB18" s="639"/>
      <c r="AC18" s="639"/>
      <c r="AD18" s="640">
        <v>48571</v>
      </c>
      <c r="AE18" s="640"/>
      <c r="AF18" s="640"/>
      <c r="AG18" s="640"/>
      <c r="AH18" s="640"/>
      <c r="AI18" s="640"/>
      <c r="AJ18" s="640"/>
      <c r="AK18" s="640"/>
      <c r="AL18" s="641">
        <v>0.4</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214874</v>
      </c>
      <c r="S19" s="637"/>
      <c r="T19" s="637"/>
      <c r="U19" s="637"/>
      <c r="V19" s="637"/>
      <c r="W19" s="637"/>
      <c r="X19" s="637"/>
      <c r="Y19" s="638"/>
      <c r="Z19" s="639">
        <v>0.8</v>
      </c>
      <c r="AA19" s="639"/>
      <c r="AB19" s="639"/>
      <c r="AC19" s="639"/>
      <c r="AD19" s="640">
        <v>214874</v>
      </c>
      <c r="AE19" s="640"/>
      <c r="AF19" s="640"/>
      <c r="AG19" s="640"/>
      <c r="AH19" s="640"/>
      <c r="AI19" s="640"/>
      <c r="AJ19" s="640"/>
      <c r="AK19" s="640"/>
      <c r="AL19" s="641">
        <v>1.6</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528157</v>
      </c>
      <c r="BH19" s="637"/>
      <c r="BI19" s="637"/>
      <c r="BJ19" s="637"/>
      <c r="BK19" s="637"/>
      <c r="BL19" s="637"/>
      <c r="BM19" s="637"/>
      <c r="BN19" s="638"/>
      <c r="BO19" s="639">
        <v>6.8</v>
      </c>
      <c r="BP19" s="639"/>
      <c r="BQ19" s="639"/>
      <c r="BR19" s="639"/>
      <c r="BS19" s="640" t="s">
        <v>121</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6224</v>
      </c>
      <c r="S20" s="637"/>
      <c r="T20" s="637"/>
      <c r="U20" s="637"/>
      <c r="V20" s="637"/>
      <c r="W20" s="637"/>
      <c r="X20" s="637"/>
      <c r="Y20" s="638"/>
      <c r="Z20" s="639">
        <v>0</v>
      </c>
      <c r="AA20" s="639"/>
      <c r="AB20" s="639"/>
      <c r="AC20" s="639"/>
      <c r="AD20" s="640">
        <v>6224</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528157</v>
      </c>
      <c r="BH20" s="637"/>
      <c r="BI20" s="637"/>
      <c r="BJ20" s="637"/>
      <c r="BK20" s="637"/>
      <c r="BL20" s="637"/>
      <c r="BM20" s="637"/>
      <c r="BN20" s="638"/>
      <c r="BO20" s="639">
        <v>6.8</v>
      </c>
      <c r="BP20" s="639"/>
      <c r="BQ20" s="639"/>
      <c r="BR20" s="639"/>
      <c r="BS20" s="640" t="s">
        <v>121</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24776395</v>
      </c>
      <c r="CS20" s="637"/>
      <c r="CT20" s="637"/>
      <c r="CU20" s="637"/>
      <c r="CV20" s="637"/>
      <c r="CW20" s="637"/>
      <c r="CX20" s="637"/>
      <c r="CY20" s="638"/>
      <c r="CZ20" s="639">
        <v>100</v>
      </c>
      <c r="DA20" s="639"/>
      <c r="DB20" s="639"/>
      <c r="DC20" s="639"/>
      <c r="DD20" s="645">
        <v>2493445</v>
      </c>
      <c r="DE20" s="637"/>
      <c r="DF20" s="637"/>
      <c r="DG20" s="637"/>
      <c r="DH20" s="637"/>
      <c r="DI20" s="637"/>
      <c r="DJ20" s="637"/>
      <c r="DK20" s="637"/>
      <c r="DL20" s="637"/>
      <c r="DM20" s="637"/>
      <c r="DN20" s="637"/>
      <c r="DO20" s="637"/>
      <c r="DP20" s="638"/>
      <c r="DQ20" s="645">
        <v>17282016</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5128813</v>
      </c>
      <c r="S21" s="637"/>
      <c r="T21" s="637"/>
      <c r="U21" s="637"/>
      <c r="V21" s="637"/>
      <c r="W21" s="637"/>
      <c r="X21" s="637"/>
      <c r="Y21" s="638"/>
      <c r="Z21" s="639">
        <v>19.600000000000001</v>
      </c>
      <c r="AA21" s="639"/>
      <c r="AB21" s="639"/>
      <c r="AC21" s="639"/>
      <c r="AD21" s="640">
        <v>4484877</v>
      </c>
      <c r="AE21" s="640"/>
      <c r="AF21" s="640"/>
      <c r="AG21" s="640"/>
      <c r="AH21" s="640"/>
      <c r="AI21" s="640"/>
      <c r="AJ21" s="640"/>
      <c r="AK21" s="640"/>
      <c r="AL21" s="641">
        <v>32.4</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3700</v>
      </c>
      <c r="BH21" s="637"/>
      <c r="BI21" s="637"/>
      <c r="BJ21" s="637"/>
      <c r="BK21" s="637"/>
      <c r="BL21" s="637"/>
      <c r="BM21" s="637"/>
      <c r="BN21" s="638"/>
      <c r="BO21" s="639">
        <v>0</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4484877</v>
      </c>
      <c r="S22" s="637"/>
      <c r="T22" s="637"/>
      <c r="U22" s="637"/>
      <c r="V22" s="637"/>
      <c r="W22" s="637"/>
      <c r="X22" s="637"/>
      <c r="Y22" s="638"/>
      <c r="Z22" s="639">
        <v>17.2</v>
      </c>
      <c r="AA22" s="639"/>
      <c r="AB22" s="639"/>
      <c r="AC22" s="639"/>
      <c r="AD22" s="640">
        <v>4484877</v>
      </c>
      <c r="AE22" s="640"/>
      <c r="AF22" s="640"/>
      <c r="AG22" s="640"/>
      <c r="AH22" s="640"/>
      <c r="AI22" s="640"/>
      <c r="AJ22" s="640"/>
      <c r="AK22" s="640"/>
      <c r="AL22" s="641">
        <v>32.4</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643936</v>
      </c>
      <c r="S23" s="637"/>
      <c r="T23" s="637"/>
      <c r="U23" s="637"/>
      <c r="V23" s="637"/>
      <c r="W23" s="637"/>
      <c r="X23" s="637"/>
      <c r="Y23" s="638"/>
      <c r="Z23" s="639">
        <v>2.5</v>
      </c>
      <c r="AA23" s="639"/>
      <c r="AB23" s="639"/>
      <c r="AC23" s="639"/>
      <c r="AD23" s="640" t="s">
        <v>121</v>
      </c>
      <c r="AE23" s="640"/>
      <c r="AF23" s="640"/>
      <c r="AG23" s="640"/>
      <c r="AH23" s="640"/>
      <c r="AI23" s="640"/>
      <c r="AJ23" s="640"/>
      <c r="AK23" s="640"/>
      <c r="AL23" s="641" t="s">
        <v>121</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524457</v>
      </c>
      <c r="BH23" s="637"/>
      <c r="BI23" s="637"/>
      <c r="BJ23" s="637"/>
      <c r="BK23" s="637"/>
      <c r="BL23" s="637"/>
      <c r="BM23" s="637"/>
      <c r="BN23" s="638"/>
      <c r="BO23" s="639">
        <v>6.7</v>
      </c>
      <c r="BP23" s="639"/>
      <c r="BQ23" s="639"/>
      <c r="BR23" s="639"/>
      <c r="BS23" s="640" t="s">
        <v>121</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11445235</v>
      </c>
      <c r="CS24" s="626"/>
      <c r="CT24" s="626"/>
      <c r="CU24" s="626"/>
      <c r="CV24" s="626"/>
      <c r="CW24" s="626"/>
      <c r="CX24" s="626"/>
      <c r="CY24" s="627"/>
      <c r="CZ24" s="630">
        <v>46.2</v>
      </c>
      <c r="DA24" s="631"/>
      <c r="DB24" s="631"/>
      <c r="DC24" s="647"/>
      <c r="DD24" s="668">
        <v>7854815</v>
      </c>
      <c r="DE24" s="626"/>
      <c r="DF24" s="626"/>
      <c r="DG24" s="626"/>
      <c r="DH24" s="626"/>
      <c r="DI24" s="626"/>
      <c r="DJ24" s="626"/>
      <c r="DK24" s="627"/>
      <c r="DL24" s="668">
        <v>6932020</v>
      </c>
      <c r="DM24" s="626"/>
      <c r="DN24" s="626"/>
      <c r="DO24" s="626"/>
      <c r="DP24" s="626"/>
      <c r="DQ24" s="626"/>
      <c r="DR24" s="626"/>
      <c r="DS24" s="626"/>
      <c r="DT24" s="626"/>
      <c r="DU24" s="626"/>
      <c r="DV24" s="627"/>
      <c r="DW24" s="630">
        <v>49.9</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14900081</v>
      </c>
      <c r="S25" s="637"/>
      <c r="T25" s="637"/>
      <c r="U25" s="637"/>
      <c r="V25" s="637"/>
      <c r="W25" s="637"/>
      <c r="X25" s="637"/>
      <c r="Y25" s="638"/>
      <c r="Z25" s="639">
        <v>57.1</v>
      </c>
      <c r="AA25" s="639"/>
      <c r="AB25" s="639"/>
      <c r="AC25" s="639"/>
      <c r="AD25" s="640">
        <v>13731688</v>
      </c>
      <c r="AE25" s="640"/>
      <c r="AF25" s="640"/>
      <c r="AG25" s="640"/>
      <c r="AH25" s="640"/>
      <c r="AI25" s="640"/>
      <c r="AJ25" s="640"/>
      <c r="AK25" s="640"/>
      <c r="AL25" s="641">
        <v>99.3</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3637715</v>
      </c>
      <c r="CS25" s="669"/>
      <c r="CT25" s="669"/>
      <c r="CU25" s="669"/>
      <c r="CV25" s="669"/>
      <c r="CW25" s="669"/>
      <c r="CX25" s="669"/>
      <c r="CY25" s="670"/>
      <c r="CZ25" s="641">
        <v>14.7</v>
      </c>
      <c r="DA25" s="666"/>
      <c r="DB25" s="666"/>
      <c r="DC25" s="671"/>
      <c r="DD25" s="645">
        <v>3269371</v>
      </c>
      <c r="DE25" s="669"/>
      <c r="DF25" s="669"/>
      <c r="DG25" s="669"/>
      <c r="DH25" s="669"/>
      <c r="DI25" s="669"/>
      <c r="DJ25" s="669"/>
      <c r="DK25" s="670"/>
      <c r="DL25" s="645">
        <v>3133615</v>
      </c>
      <c r="DM25" s="669"/>
      <c r="DN25" s="669"/>
      <c r="DO25" s="669"/>
      <c r="DP25" s="669"/>
      <c r="DQ25" s="669"/>
      <c r="DR25" s="669"/>
      <c r="DS25" s="669"/>
      <c r="DT25" s="669"/>
      <c r="DU25" s="669"/>
      <c r="DV25" s="670"/>
      <c r="DW25" s="641">
        <v>22.6</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3935</v>
      </c>
      <c r="S26" s="637"/>
      <c r="T26" s="637"/>
      <c r="U26" s="637"/>
      <c r="V26" s="637"/>
      <c r="W26" s="637"/>
      <c r="X26" s="637"/>
      <c r="Y26" s="638"/>
      <c r="Z26" s="639">
        <v>0</v>
      </c>
      <c r="AA26" s="639"/>
      <c r="AB26" s="639"/>
      <c r="AC26" s="639"/>
      <c r="AD26" s="640">
        <v>3935</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2185173</v>
      </c>
      <c r="CS26" s="637"/>
      <c r="CT26" s="637"/>
      <c r="CU26" s="637"/>
      <c r="CV26" s="637"/>
      <c r="CW26" s="637"/>
      <c r="CX26" s="637"/>
      <c r="CY26" s="638"/>
      <c r="CZ26" s="641">
        <v>8.8000000000000007</v>
      </c>
      <c r="DA26" s="666"/>
      <c r="DB26" s="666"/>
      <c r="DC26" s="671"/>
      <c r="DD26" s="645">
        <v>2006520</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106555</v>
      </c>
      <c r="S27" s="637"/>
      <c r="T27" s="637"/>
      <c r="U27" s="637"/>
      <c r="V27" s="637"/>
      <c r="W27" s="637"/>
      <c r="X27" s="637"/>
      <c r="Y27" s="638"/>
      <c r="Z27" s="639">
        <v>0.4</v>
      </c>
      <c r="AA27" s="639"/>
      <c r="AB27" s="639"/>
      <c r="AC27" s="639"/>
      <c r="AD27" s="640" t="s">
        <v>121</v>
      </c>
      <c r="AE27" s="640"/>
      <c r="AF27" s="640"/>
      <c r="AG27" s="640"/>
      <c r="AH27" s="640"/>
      <c r="AI27" s="640"/>
      <c r="AJ27" s="640"/>
      <c r="AK27" s="640"/>
      <c r="AL27" s="641" t="s">
        <v>121</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7794005</v>
      </c>
      <c r="BH27" s="637"/>
      <c r="BI27" s="637"/>
      <c r="BJ27" s="637"/>
      <c r="BK27" s="637"/>
      <c r="BL27" s="637"/>
      <c r="BM27" s="637"/>
      <c r="BN27" s="638"/>
      <c r="BO27" s="639">
        <v>100</v>
      </c>
      <c r="BP27" s="639"/>
      <c r="BQ27" s="639"/>
      <c r="BR27" s="639"/>
      <c r="BS27" s="640">
        <v>93240</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5337047</v>
      </c>
      <c r="CS27" s="669"/>
      <c r="CT27" s="669"/>
      <c r="CU27" s="669"/>
      <c r="CV27" s="669"/>
      <c r="CW27" s="669"/>
      <c r="CX27" s="669"/>
      <c r="CY27" s="670"/>
      <c r="CZ27" s="641">
        <v>21.5</v>
      </c>
      <c r="DA27" s="666"/>
      <c r="DB27" s="666"/>
      <c r="DC27" s="671"/>
      <c r="DD27" s="645">
        <v>2173216</v>
      </c>
      <c r="DE27" s="669"/>
      <c r="DF27" s="669"/>
      <c r="DG27" s="669"/>
      <c r="DH27" s="669"/>
      <c r="DI27" s="669"/>
      <c r="DJ27" s="669"/>
      <c r="DK27" s="670"/>
      <c r="DL27" s="645">
        <v>1386177</v>
      </c>
      <c r="DM27" s="669"/>
      <c r="DN27" s="669"/>
      <c r="DO27" s="669"/>
      <c r="DP27" s="669"/>
      <c r="DQ27" s="669"/>
      <c r="DR27" s="669"/>
      <c r="DS27" s="669"/>
      <c r="DT27" s="669"/>
      <c r="DU27" s="669"/>
      <c r="DV27" s="670"/>
      <c r="DW27" s="641">
        <v>10</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229337</v>
      </c>
      <c r="S28" s="637"/>
      <c r="T28" s="637"/>
      <c r="U28" s="637"/>
      <c r="V28" s="637"/>
      <c r="W28" s="637"/>
      <c r="X28" s="637"/>
      <c r="Y28" s="638"/>
      <c r="Z28" s="639">
        <v>0.9</v>
      </c>
      <c r="AA28" s="639"/>
      <c r="AB28" s="639"/>
      <c r="AC28" s="639"/>
      <c r="AD28" s="640">
        <v>16569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2470473</v>
      </c>
      <c r="CS28" s="637"/>
      <c r="CT28" s="637"/>
      <c r="CU28" s="637"/>
      <c r="CV28" s="637"/>
      <c r="CW28" s="637"/>
      <c r="CX28" s="637"/>
      <c r="CY28" s="638"/>
      <c r="CZ28" s="641">
        <v>10</v>
      </c>
      <c r="DA28" s="666"/>
      <c r="DB28" s="666"/>
      <c r="DC28" s="671"/>
      <c r="DD28" s="645">
        <v>2412228</v>
      </c>
      <c r="DE28" s="637"/>
      <c r="DF28" s="637"/>
      <c r="DG28" s="637"/>
      <c r="DH28" s="637"/>
      <c r="DI28" s="637"/>
      <c r="DJ28" s="637"/>
      <c r="DK28" s="638"/>
      <c r="DL28" s="645">
        <v>2412228</v>
      </c>
      <c r="DM28" s="637"/>
      <c r="DN28" s="637"/>
      <c r="DO28" s="637"/>
      <c r="DP28" s="637"/>
      <c r="DQ28" s="637"/>
      <c r="DR28" s="637"/>
      <c r="DS28" s="637"/>
      <c r="DT28" s="637"/>
      <c r="DU28" s="637"/>
      <c r="DV28" s="638"/>
      <c r="DW28" s="641">
        <v>17.399999999999999</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23180</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2470453</v>
      </c>
      <c r="CS29" s="669"/>
      <c r="CT29" s="669"/>
      <c r="CU29" s="669"/>
      <c r="CV29" s="669"/>
      <c r="CW29" s="669"/>
      <c r="CX29" s="669"/>
      <c r="CY29" s="670"/>
      <c r="CZ29" s="641">
        <v>10</v>
      </c>
      <c r="DA29" s="666"/>
      <c r="DB29" s="666"/>
      <c r="DC29" s="671"/>
      <c r="DD29" s="645">
        <v>2412208</v>
      </c>
      <c r="DE29" s="669"/>
      <c r="DF29" s="669"/>
      <c r="DG29" s="669"/>
      <c r="DH29" s="669"/>
      <c r="DI29" s="669"/>
      <c r="DJ29" s="669"/>
      <c r="DK29" s="670"/>
      <c r="DL29" s="645">
        <v>2412208</v>
      </c>
      <c r="DM29" s="669"/>
      <c r="DN29" s="669"/>
      <c r="DO29" s="669"/>
      <c r="DP29" s="669"/>
      <c r="DQ29" s="669"/>
      <c r="DR29" s="669"/>
      <c r="DS29" s="669"/>
      <c r="DT29" s="669"/>
      <c r="DU29" s="669"/>
      <c r="DV29" s="670"/>
      <c r="DW29" s="641">
        <v>17.399999999999999</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4149958</v>
      </c>
      <c r="S30" s="637"/>
      <c r="T30" s="637"/>
      <c r="U30" s="637"/>
      <c r="V30" s="637"/>
      <c r="W30" s="637"/>
      <c r="X30" s="637"/>
      <c r="Y30" s="638"/>
      <c r="Z30" s="639">
        <v>15.9</v>
      </c>
      <c r="AA30" s="639"/>
      <c r="AB30" s="639"/>
      <c r="AC30" s="639"/>
      <c r="AD30" s="640" t="s">
        <v>121</v>
      </c>
      <c r="AE30" s="640"/>
      <c r="AF30" s="640"/>
      <c r="AG30" s="640"/>
      <c r="AH30" s="640"/>
      <c r="AI30" s="640"/>
      <c r="AJ30" s="640"/>
      <c r="AK30" s="640"/>
      <c r="AL30" s="641" t="s">
        <v>121</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2394094</v>
      </c>
      <c r="CS30" s="637"/>
      <c r="CT30" s="637"/>
      <c r="CU30" s="637"/>
      <c r="CV30" s="637"/>
      <c r="CW30" s="637"/>
      <c r="CX30" s="637"/>
      <c r="CY30" s="638"/>
      <c r="CZ30" s="641">
        <v>9.6999999999999993</v>
      </c>
      <c r="DA30" s="666"/>
      <c r="DB30" s="666"/>
      <c r="DC30" s="671"/>
      <c r="DD30" s="645">
        <v>2340631</v>
      </c>
      <c r="DE30" s="637"/>
      <c r="DF30" s="637"/>
      <c r="DG30" s="637"/>
      <c r="DH30" s="637"/>
      <c r="DI30" s="637"/>
      <c r="DJ30" s="637"/>
      <c r="DK30" s="638"/>
      <c r="DL30" s="645">
        <v>2340631</v>
      </c>
      <c r="DM30" s="637"/>
      <c r="DN30" s="637"/>
      <c r="DO30" s="637"/>
      <c r="DP30" s="637"/>
      <c r="DQ30" s="637"/>
      <c r="DR30" s="637"/>
      <c r="DS30" s="637"/>
      <c r="DT30" s="637"/>
      <c r="DU30" s="637"/>
      <c r="DV30" s="638"/>
      <c r="DW30" s="641">
        <v>16.899999999999999</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99.6</v>
      </c>
      <c r="BH31" s="680"/>
      <c r="BI31" s="680"/>
      <c r="BJ31" s="680"/>
      <c r="BK31" s="680"/>
      <c r="BL31" s="680"/>
      <c r="BM31" s="631">
        <v>98.6</v>
      </c>
      <c r="BN31" s="680"/>
      <c r="BO31" s="680"/>
      <c r="BP31" s="680"/>
      <c r="BQ31" s="681"/>
      <c r="BR31" s="683">
        <v>99.6</v>
      </c>
      <c r="BS31" s="680"/>
      <c r="BT31" s="680"/>
      <c r="BU31" s="680"/>
      <c r="BV31" s="680"/>
      <c r="BW31" s="680"/>
      <c r="BX31" s="631">
        <v>98.4</v>
      </c>
      <c r="BY31" s="680"/>
      <c r="BZ31" s="680"/>
      <c r="CA31" s="680"/>
      <c r="CB31" s="681"/>
      <c r="CD31" s="676"/>
      <c r="CE31" s="677"/>
      <c r="CF31" s="633" t="s">
        <v>301</v>
      </c>
      <c r="CG31" s="634"/>
      <c r="CH31" s="634"/>
      <c r="CI31" s="634"/>
      <c r="CJ31" s="634"/>
      <c r="CK31" s="634"/>
      <c r="CL31" s="634"/>
      <c r="CM31" s="634"/>
      <c r="CN31" s="634"/>
      <c r="CO31" s="634"/>
      <c r="CP31" s="634"/>
      <c r="CQ31" s="635"/>
      <c r="CR31" s="636">
        <v>76359</v>
      </c>
      <c r="CS31" s="669"/>
      <c r="CT31" s="669"/>
      <c r="CU31" s="669"/>
      <c r="CV31" s="669"/>
      <c r="CW31" s="669"/>
      <c r="CX31" s="669"/>
      <c r="CY31" s="670"/>
      <c r="CZ31" s="641">
        <v>0.3</v>
      </c>
      <c r="DA31" s="666"/>
      <c r="DB31" s="666"/>
      <c r="DC31" s="671"/>
      <c r="DD31" s="645">
        <v>71577</v>
      </c>
      <c r="DE31" s="669"/>
      <c r="DF31" s="669"/>
      <c r="DG31" s="669"/>
      <c r="DH31" s="669"/>
      <c r="DI31" s="669"/>
      <c r="DJ31" s="669"/>
      <c r="DK31" s="670"/>
      <c r="DL31" s="645">
        <v>71577</v>
      </c>
      <c r="DM31" s="669"/>
      <c r="DN31" s="669"/>
      <c r="DO31" s="669"/>
      <c r="DP31" s="669"/>
      <c r="DQ31" s="669"/>
      <c r="DR31" s="669"/>
      <c r="DS31" s="669"/>
      <c r="DT31" s="669"/>
      <c r="DU31" s="669"/>
      <c r="DV31" s="670"/>
      <c r="DW31" s="641">
        <v>0.5</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1565869</v>
      </c>
      <c r="S32" s="637"/>
      <c r="T32" s="637"/>
      <c r="U32" s="637"/>
      <c r="V32" s="637"/>
      <c r="W32" s="637"/>
      <c r="X32" s="637"/>
      <c r="Y32" s="638"/>
      <c r="Z32" s="639">
        <v>6</v>
      </c>
      <c r="AA32" s="639"/>
      <c r="AB32" s="639"/>
      <c r="AC32" s="639"/>
      <c r="AD32" s="640" t="s">
        <v>121</v>
      </c>
      <c r="AE32" s="640"/>
      <c r="AF32" s="640"/>
      <c r="AG32" s="640"/>
      <c r="AH32" s="640"/>
      <c r="AI32" s="640"/>
      <c r="AJ32" s="640"/>
      <c r="AK32" s="640"/>
      <c r="AL32" s="641" t="s">
        <v>121</v>
      </c>
      <c r="AM32" s="642"/>
      <c r="AN32" s="642"/>
      <c r="AO32" s="643"/>
      <c r="AP32" s="686"/>
      <c r="AQ32" s="687"/>
      <c r="AR32" s="687"/>
      <c r="AS32" s="687"/>
      <c r="AT32" s="691"/>
      <c r="AU32" s="196" t="s">
        <v>303</v>
      </c>
      <c r="AX32" s="633" t="s">
        <v>304</v>
      </c>
      <c r="AY32" s="634"/>
      <c r="AZ32" s="634"/>
      <c r="BA32" s="634"/>
      <c r="BB32" s="634"/>
      <c r="BC32" s="634"/>
      <c r="BD32" s="634"/>
      <c r="BE32" s="634"/>
      <c r="BF32" s="635"/>
      <c r="BG32" s="693">
        <v>99.5</v>
      </c>
      <c r="BH32" s="669"/>
      <c r="BI32" s="669"/>
      <c r="BJ32" s="669"/>
      <c r="BK32" s="669"/>
      <c r="BL32" s="669"/>
      <c r="BM32" s="642">
        <v>98.4</v>
      </c>
      <c r="BN32" s="669"/>
      <c r="BO32" s="669"/>
      <c r="BP32" s="669"/>
      <c r="BQ32" s="682"/>
      <c r="BR32" s="693">
        <v>99.6</v>
      </c>
      <c r="BS32" s="669"/>
      <c r="BT32" s="669"/>
      <c r="BU32" s="669"/>
      <c r="BV32" s="669"/>
      <c r="BW32" s="669"/>
      <c r="BX32" s="642">
        <v>98.3</v>
      </c>
      <c r="BY32" s="669"/>
      <c r="BZ32" s="669"/>
      <c r="CA32" s="669"/>
      <c r="CB32" s="682"/>
      <c r="CD32" s="678"/>
      <c r="CE32" s="679"/>
      <c r="CF32" s="633" t="s">
        <v>305</v>
      </c>
      <c r="CG32" s="634"/>
      <c r="CH32" s="634"/>
      <c r="CI32" s="634"/>
      <c r="CJ32" s="634"/>
      <c r="CK32" s="634"/>
      <c r="CL32" s="634"/>
      <c r="CM32" s="634"/>
      <c r="CN32" s="634"/>
      <c r="CO32" s="634"/>
      <c r="CP32" s="634"/>
      <c r="CQ32" s="635"/>
      <c r="CR32" s="636">
        <v>20</v>
      </c>
      <c r="CS32" s="637"/>
      <c r="CT32" s="637"/>
      <c r="CU32" s="637"/>
      <c r="CV32" s="637"/>
      <c r="CW32" s="637"/>
      <c r="CX32" s="637"/>
      <c r="CY32" s="638"/>
      <c r="CZ32" s="641">
        <v>0</v>
      </c>
      <c r="DA32" s="666"/>
      <c r="DB32" s="666"/>
      <c r="DC32" s="671"/>
      <c r="DD32" s="645">
        <v>20</v>
      </c>
      <c r="DE32" s="637"/>
      <c r="DF32" s="637"/>
      <c r="DG32" s="637"/>
      <c r="DH32" s="637"/>
      <c r="DI32" s="637"/>
      <c r="DJ32" s="637"/>
      <c r="DK32" s="638"/>
      <c r="DL32" s="645">
        <v>20</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57821</v>
      </c>
      <c r="S33" s="637"/>
      <c r="T33" s="637"/>
      <c r="U33" s="637"/>
      <c r="V33" s="637"/>
      <c r="W33" s="637"/>
      <c r="X33" s="637"/>
      <c r="Y33" s="638"/>
      <c r="Z33" s="639">
        <v>0.2</v>
      </c>
      <c r="AA33" s="639"/>
      <c r="AB33" s="639"/>
      <c r="AC33" s="639"/>
      <c r="AD33" s="640">
        <v>9984</v>
      </c>
      <c r="AE33" s="640"/>
      <c r="AF33" s="640"/>
      <c r="AG33" s="640"/>
      <c r="AH33" s="640"/>
      <c r="AI33" s="640"/>
      <c r="AJ33" s="640"/>
      <c r="AK33" s="640"/>
      <c r="AL33" s="641">
        <v>0.1</v>
      </c>
      <c r="AM33" s="642"/>
      <c r="AN33" s="642"/>
      <c r="AO33" s="643"/>
      <c r="AP33" s="688"/>
      <c r="AQ33" s="689"/>
      <c r="AR33" s="689"/>
      <c r="AS33" s="689"/>
      <c r="AT33" s="692"/>
      <c r="AU33" s="201"/>
      <c r="AV33" s="201"/>
      <c r="AW33" s="201"/>
      <c r="AX33" s="657" t="s">
        <v>307</v>
      </c>
      <c r="AY33" s="658"/>
      <c r="AZ33" s="658"/>
      <c r="BA33" s="658"/>
      <c r="BB33" s="658"/>
      <c r="BC33" s="658"/>
      <c r="BD33" s="658"/>
      <c r="BE33" s="658"/>
      <c r="BF33" s="659"/>
      <c r="BG33" s="694">
        <v>99.6</v>
      </c>
      <c r="BH33" s="695"/>
      <c r="BI33" s="695"/>
      <c r="BJ33" s="695"/>
      <c r="BK33" s="695"/>
      <c r="BL33" s="695"/>
      <c r="BM33" s="696">
        <v>98.7</v>
      </c>
      <c r="BN33" s="695"/>
      <c r="BO33" s="695"/>
      <c r="BP33" s="695"/>
      <c r="BQ33" s="697"/>
      <c r="BR33" s="694">
        <v>99.6</v>
      </c>
      <c r="BS33" s="695"/>
      <c r="BT33" s="695"/>
      <c r="BU33" s="695"/>
      <c r="BV33" s="695"/>
      <c r="BW33" s="695"/>
      <c r="BX33" s="696">
        <v>98.4</v>
      </c>
      <c r="BY33" s="695"/>
      <c r="BZ33" s="695"/>
      <c r="CA33" s="695"/>
      <c r="CB33" s="697"/>
      <c r="CD33" s="633" t="s">
        <v>308</v>
      </c>
      <c r="CE33" s="634"/>
      <c r="CF33" s="634"/>
      <c r="CG33" s="634"/>
      <c r="CH33" s="634"/>
      <c r="CI33" s="634"/>
      <c r="CJ33" s="634"/>
      <c r="CK33" s="634"/>
      <c r="CL33" s="634"/>
      <c r="CM33" s="634"/>
      <c r="CN33" s="634"/>
      <c r="CO33" s="634"/>
      <c r="CP33" s="634"/>
      <c r="CQ33" s="635"/>
      <c r="CR33" s="636">
        <v>10704042</v>
      </c>
      <c r="CS33" s="669"/>
      <c r="CT33" s="669"/>
      <c r="CU33" s="669"/>
      <c r="CV33" s="669"/>
      <c r="CW33" s="669"/>
      <c r="CX33" s="669"/>
      <c r="CY33" s="670"/>
      <c r="CZ33" s="641">
        <v>43.2</v>
      </c>
      <c r="DA33" s="666"/>
      <c r="DB33" s="666"/>
      <c r="DC33" s="671"/>
      <c r="DD33" s="645">
        <v>8992373</v>
      </c>
      <c r="DE33" s="669"/>
      <c r="DF33" s="669"/>
      <c r="DG33" s="669"/>
      <c r="DH33" s="669"/>
      <c r="DI33" s="669"/>
      <c r="DJ33" s="669"/>
      <c r="DK33" s="670"/>
      <c r="DL33" s="645">
        <v>6628059</v>
      </c>
      <c r="DM33" s="669"/>
      <c r="DN33" s="669"/>
      <c r="DO33" s="669"/>
      <c r="DP33" s="669"/>
      <c r="DQ33" s="669"/>
      <c r="DR33" s="669"/>
      <c r="DS33" s="669"/>
      <c r="DT33" s="669"/>
      <c r="DU33" s="669"/>
      <c r="DV33" s="670"/>
      <c r="DW33" s="641">
        <v>47.7</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21062</v>
      </c>
      <c r="S34" s="637"/>
      <c r="T34" s="637"/>
      <c r="U34" s="637"/>
      <c r="V34" s="637"/>
      <c r="W34" s="637"/>
      <c r="X34" s="637"/>
      <c r="Y34" s="638"/>
      <c r="Z34" s="639">
        <v>0.1</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3228502</v>
      </c>
      <c r="CS34" s="637"/>
      <c r="CT34" s="637"/>
      <c r="CU34" s="637"/>
      <c r="CV34" s="637"/>
      <c r="CW34" s="637"/>
      <c r="CX34" s="637"/>
      <c r="CY34" s="638"/>
      <c r="CZ34" s="641">
        <v>13</v>
      </c>
      <c r="DA34" s="666"/>
      <c r="DB34" s="666"/>
      <c r="DC34" s="671"/>
      <c r="DD34" s="645">
        <v>2613401</v>
      </c>
      <c r="DE34" s="637"/>
      <c r="DF34" s="637"/>
      <c r="DG34" s="637"/>
      <c r="DH34" s="637"/>
      <c r="DI34" s="637"/>
      <c r="DJ34" s="637"/>
      <c r="DK34" s="638"/>
      <c r="DL34" s="645">
        <v>2032324</v>
      </c>
      <c r="DM34" s="637"/>
      <c r="DN34" s="637"/>
      <c r="DO34" s="637"/>
      <c r="DP34" s="637"/>
      <c r="DQ34" s="637"/>
      <c r="DR34" s="637"/>
      <c r="DS34" s="637"/>
      <c r="DT34" s="637"/>
      <c r="DU34" s="637"/>
      <c r="DV34" s="638"/>
      <c r="DW34" s="641">
        <v>14.6</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1275586</v>
      </c>
      <c r="S35" s="637"/>
      <c r="T35" s="637"/>
      <c r="U35" s="637"/>
      <c r="V35" s="637"/>
      <c r="W35" s="637"/>
      <c r="X35" s="637"/>
      <c r="Y35" s="638"/>
      <c r="Z35" s="639">
        <v>4.9000000000000004</v>
      </c>
      <c r="AA35" s="639"/>
      <c r="AB35" s="639"/>
      <c r="AC35" s="639"/>
      <c r="AD35" s="640" t="s">
        <v>121</v>
      </c>
      <c r="AE35" s="640"/>
      <c r="AF35" s="640"/>
      <c r="AG35" s="640"/>
      <c r="AH35" s="640"/>
      <c r="AI35" s="640"/>
      <c r="AJ35" s="640"/>
      <c r="AK35" s="640"/>
      <c r="AL35" s="641" t="s">
        <v>121</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208982</v>
      </c>
      <c r="CS35" s="669"/>
      <c r="CT35" s="669"/>
      <c r="CU35" s="669"/>
      <c r="CV35" s="669"/>
      <c r="CW35" s="669"/>
      <c r="CX35" s="669"/>
      <c r="CY35" s="670"/>
      <c r="CZ35" s="641">
        <v>0.8</v>
      </c>
      <c r="DA35" s="666"/>
      <c r="DB35" s="666"/>
      <c r="DC35" s="671"/>
      <c r="DD35" s="645">
        <v>137726</v>
      </c>
      <c r="DE35" s="669"/>
      <c r="DF35" s="669"/>
      <c r="DG35" s="669"/>
      <c r="DH35" s="669"/>
      <c r="DI35" s="669"/>
      <c r="DJ35" s="669"/>
      <c r="DK35" s="670"/>
      <c r="DL35" s="645">
        <v>137231</v>
      </c>
      <c r="DM35" s="669"/>
      <c r="DN35" s="669"/>
      <c r="DO35" s="669"/>
      <c r="DP35" s="669"/>
      <c r="DQ35" s="669"/>
      <c r="DR35" s="669"/>
      <c r="DS35" s="669"/>
      <c r="DT35" s="669"/>
      <c r="DU35" s="669"/>
      <c r="DV35" s="670"/>
      <c r="DW35" s="641">
        <v>1</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999104</v>
      </c>
      <c r="S36" s="637"/>
      <c r="T36" s="637"/>
      <c r="U36" s="637"/>
      <c r="V36" s="637"/>
      <c r="W36" s="637"/>
      <c r="X36" s="637"/>
      <c r="Y36" s="638"/>
      <c r="Z36" s="639">
        <v>3.8</v>
      </c>
      <c r="AA36" s="639"/>
      <c r="AB36" s="639"/>
      <c r="AC36" s="639"/>
      <c r="AD36" s="640" t="s">
        <v>121</v>
      </c>
      <c r="AE36" s="640"/>
      <c r="AF36" s="640"/>
      <c r="AG36" s="640"/>
      <c r="AH36" s="640"/>
      <c r="AI36" s="640"/>
      <c r="AJ36" s="640"/>
      <c r="AK36" s="640"/>
      <c r="AL36" s="641" t="s">
        <v>121</v>
      </c>
      <c r="AM36" s="642"/>
      <c r="AN36" s="642"/>
      <c r="AO36" s="643"/>
      <c r="AP36" s="204"/>
      <c r="AQ36" s="702" t="s">
        <v>316</v>
      </c>
      <c r="AR36" s="703"/>
      <c r="AS36" s="703"/>
      <c r="AT36" s="703"/>
      <c r="AU36" s="703"/>
      <c r="AV36" s="703"/>
      <c r="AW36" s="703"/>
      <c r="AX36" s="703"/>
      <c r="AY36" s="704"/>
      <c r="AZ36" s="625">
        <v>3498125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156142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3945501</v>
      </c>
      <c r="CS36" s="637"/>
      <c r="CT36" s="637"/>
      <c r="CU36" s="637"/>
      <c r="CV36" s="637"/>
      <c r="CW36" s="637"/>
      <c r="CX36" s="637"/>
      <c r="CY36" s="638"/>
      <c r="CZ36" s="641">
        <v>15.9</v>
      </c>
      <c r="DA36" s="666"/>
      <c r="DB36" s="666"/>
      <c r="DC36" s="671"/>
      <c r="DD36" s="645">
        <v>3565896</v>
      </c>
      <c r="DE36" s="637"/>
      <c r="DF36" s="637"/>
      <c r="DG36" s="637"/>
      <c r="DH36" s="637"/>
      <c r="DI36" s="637"/>
      <c r="DJ36" s="637"/>
      <c r="DK36" s="638"/>
      <c r="DL36" s="645">
        <v>2724885</v>
      </c>
      <c r="DM36" s="637"/>
      <c r="DN36" s="637"/>
      <c r="DO36" s="637"/>
      <c r="DP36" s="637"/>
      <c r="DQ36" s="637"/>
      <c r="DR36" s="637"/>
      <c r="DS36" s="637"/>
      <c r="DT36" s="637"/>
      <c r="DU36" s="637"/>
      <c r="DV36" s="638"/>
      <c r="DW36" s="641">
        <v>19.600000000000001</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1074160</v>
      </c>
      <c r="S37" s="637"/>
      <c r="T37" s="637"/>
      <c r="U37" s="637"/>
      <c r="V37" s="637"/>
      <c r="W37" s="637"/>
      <c r="X37" s="637"/>
      <c r="Y37" s="638"/>
      <c r="Z37" s="639">
        <v>4.0999999999999996</v>
      </c>
      <c r="AA37" s="639"/>
      <c r="AB37" s="639"/>
      <c r="AC37" s="639"/>
      <c r="AD37" s="640">
        <v>73110</v>
      </c>
      <c r="AE37" s="640"/>
      <c r="AF37" s="640"/>
      <c r="AG37" s="640"/>
      <c r="AH37" s="640"/>
      <c r="AI37" s="640"/>
      <c r="AJ37" s="640"/>
      <c r="AK37" s="640"/>
      <c r="AL37" s="641">
        <v>0.5</v>
      </c>
      <c r="AM37" s="642"/>
      <c r="AN37" s="642"/>
      <c r="AO37" s="643"/>
      <c r="AQ37" s="699" t="s">
        <v>320</v>
      </c>
      <c r="AR37" s="700"/>
      <c r="AS37" s="700"/>
      <c r="AT37" s="700"/>
      <c r="AU37" s="700"/>
      <c r="AV37" s="700"/>
      <c r="AW37" s="700"/>
      <c r="AX37" s="700"/>
      <c r="AY37" s="701"/>
      <c r="AZ37" s="636">
        <v>798175</v>
      </c>
      <c r="BA37" s="637"/>
      <c r="BB37" s="637"/>
      <c r="BC37" s="637"/>
      <c r="BD37" s="669"/>
      <c r="BE37" s="669"/>
      <c r="BF37" s="682"/>
      <c r="BG37" s="633" t="s">
        <v>321</v>
      </c>
      <c r="BH37" s="634"/>
      <c r="BI37" s="634"/>
      <c r="BJ37" s="634"/>
      <c r="BK37" s="634"/>
      <c r="BL37" s="634"/>
      <c r="BM37" s="634"/>
      <c r="BN37" s="634"/>
      <c r="BO37" s="634"/>
      <c r="BP37" s="634"/>
      <c r="BQ37" s="634"/>
      <c r="BR37" s="634"/>
      <c r="BS37" s="634"/>
      <c r="BT37" s="634"/>
      <c r="BU37" s="635"/>
      <c r="BV37" s="636">
        <v>84865</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1412375</v>
      </c>
      <c r="CS37" s="669"/>
      <c r="CT37" s="669"/>
      <c r="CU37" s="669"/>
      <c r="CV37" s="669"/>
      <c r="CW37" s="669"/>
      <c r="CX37" s="669"/>
      <c r="CY37" s="670"/>
      <c r="CZ37" s="641">
        <v>5.7</v>
      </c>
      <c r="DA37" s="666"/>
      <c r="DB37" s="666"/>
      <c r="DC37" s="671"/>
      <c r="DD37" s="645">
        <v>1412266</v>
      </c>
      <c r="DE37" s="669"/>
      <c r="DF37" s="669"/>
      <c r="DG37" s="669"/>
      <c r="DH37" s="669"/>
      <c r="DI37" s="669"/>
      <c r="DJ37" s="669"/>
      <c r="DK37" s="670"/>
      <c r="DL37" s="645">
        <v>1072944</v>
      </c>
      <c r="DM37" s="669"/>
      <c r="DN37" s="669"/>
      <c r="DO37" s="669"/>
      <c r="DP37" s="669"/>
      <c r="DQ37" s="669"/>
      <c r="DR37" s="669"/>
      <c r="DS37" s="669"/>
      <c r="DT37" s="669"/>
      <c r="DU37" s="669"/>
      <c r="DV37" s="670"/>
      <c r="DW37" s="641">
        <v>7.7</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1709600</v>
      </c>
      <c r="S38" s="637"/>
      <c r="T38" s="637"/>
      <c r="U38" s="637"/>
      <c r="V38" s="637"/>
      <c r="W38" s="637"/>
      <c r="X38" s="637"/>
      <c r="Y38" s="638"/>
      <c r="Z38" s="639">
        <v>6.5</v>
      </c>
      <c r="AA38" s="639"/>
      <c r="AB38" s="639"/>
      <c r="AC38" s="639"/>
      <c r="AD38" s="640" t="s">
        <v>121</v>
      </c>
      <c r="AE38" s="640"/>
      <c r="AF38" s="640"/>
      <c r="AG38" s="640"/>
      <c r="AH38" s="640"/>
      <c r="AI38" s="640"/>
      <c r="AJ38" s="640"/>
      <c r="AK38" s="640"/>
      <c r="AL38" s="641" t="s">
        <v>121</v>
      </c>
      <c r="AM38" s="642"/>
      <c r="AN38" s="642"/>
      <c r="AO38" s="643"/>
      <c r="AQ38" s="699" t="s">
        <v>324</v>
      </c>
      <c r="AR38" s="700"/>
      <c r="AS38" s="700"/>
      <c r="AT38" s="700"/>
      <c r="AU38" s="700"/>
      <c r="AV38" s="700"/>
      <c r="AW38" s="700"/>
      <c r="AX38" s="700"/>
      <c r="AY38" s="701"/>
      <c r="AZ38" s="636">
        <v>407330</v>
      </c>
      <c r="BA38" s="637"/>
      <c r="BB38" s="637"/>
      <c r="BC38" s="637"/>
      <c r="BD38" s="669"/>
      <c r="BE38" s="669"/>
      <c r="BF38" s="682"/>
      <c r="BG38" s="633" t="s">
        <v>325</v>
      </c>
      <c r="BH38" s="634"/>
      <c r="BI38" s="634"/>
      <c r="BJ38" s="634"/>
      <c r="BK38" s="634"/>
      <c r="BL38" s="634"/>
      <c r="BM38" s="634"/>
      <c r="BN38" s="634"/>
      <c r="BO38" s="634"/>
      <c r="BP38" s="634"/>
      <c r="BQ38" s="634"/>
      <c r="BR38" s="634"/>
      <c r="BS38" s="634"/>
      <c r="BT38" s="634"/>
      <c r="BU38" s="635"/>
      <c r="BV38" s="636">
        <v>5626</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2190310</v>
      </c>
      <c r="CS38" s="637"/>
      <c r="CT38" s="637"/>
      <c r="CU38" s="637"/>
      <c r="CV38" s="637"/>
      <c r="CW38" s="637"/>
      <c r="CX38" s="637"/>
      <c r="CY38" s="638"/>
      <c r="CZ38" s="641">
        <v>8.8000000000000007</v>
      </c>
      <c r="DA38" s="666"/>
      <c r="DB38" s="666"/>
      <c r="DC38" s="671"/>
      <c r="DD38" s="645">
        <v>1799149</v>
      </c>
      <c r="DE38" s="637"/>
      <c r="DF38" s="637"/>
      <c r="DG38" s="637"/>
      <c r="DH38" s="637"/>
      <c r="DI38" s="637"/>
      <c r="DJ38" s="637"/>
      <c r="DK38" s="638"/>
      <c r="DL38" s="645">
        <v>1733619</v>
      </c>
      <c r="DM38" s="637"/>
      <c r="DN38" s="637"/>
      <c r="DO38" s="637"/>
      <c r="DP38" s="637"/>
      <c r="DQ38" s="637"/>
      <c r="DR38" s="637"/>
      <c r="DS38" s="637"/>
      <c r="DT38" s="637"/>
      <c r="DU38" s="637"/>
      <c r="DV38" s="638"/>
      <c r="DW38" s="641">
        <v>12.5</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328</v>
      </c>
      <c r="AR39" s="700"/>
      <c r="AS39" s="700"/>
      <c r="AT39" s="700"/>
      <c r="AU39" s="700"/>
      <c r="AV39" s="700"/>
      <c r="AW39" s="700"/>
      <c r="AX39" s="700"/>
      <c r="AY39" s="701"/>
      <c r="AZ39" s="636">
        <v>57613</v>
      </c>
      <c r="BA39" s="637"/>
      <c r="BB39" s="637"/>
      <c r="BC39" s="637"/>
      <c r="BD39" s="669"/>
      <c r="BE39" s="669"/>
      <c r="BF39" s="682"/>
      <c r="BG39" s="633" t="s">
        <v>329</v>
      </c>
      <c r="BH39" s="634"/>
      <c r="BI39" s="634"/>
      <c r="BJ39" s="634"/>
      <c r="BK39" s="634"/>
      <c r="BL39" s="634"/>
      <c r="BM39" s="634"/>
      <c r="BN39" s="634"/>
      <c r="BO39" s="634"/>
      <c r="BP39" s="634"/>
      <c r="BQ39" s="634"/>
      <c r="BR39" s="634"/>
      <c r="BS39" s="634"/>
      <c r="BT39" s="634"/>
      <c r="BU39" s="635"/>
      <c r="BV39" s="636">
        <v>8113</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871945</v>
      </c>
      <c r="CS39" s="669"/>
      <c r="CT39" s="669"/>
      <c r="CU39" s="669"/>
      <c r="CV39" s="669"/>
      <c r="CW39" s="669"/>
      <c r="CX39" s="669"/>
      <c r="CY39" s="670"/>
      <c r="CZ39" s="641">
        <v>3.5</v>
      </c>
      <c r="DA39" s="666"/>
      <c r="DB39" s="666"/>
      <c r="DC39" s="671"/>
      <c r="DD39" s="645">
        <v>858945</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v>54100</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332</v>
      </c>
      <c r="AR40" s="700"/>
      <c r="AS40" s="700"/>
      <c r="AT40" s="700"/>
      <c r="AU40" s="700"/>
      <c r="AV40" s="700"/>
      <c r="AW40" s="700"/>
      <c r="AX40" s="700"/>
      <c r="AY40" s="701"/>
      <c r="AZ40" s="636">
        <v>44697</v>
      </c>
      <c r="BA40" s="637"/>
      <c r="BB40" s="637"/>
      <c r="BC40" s="637"/>
      <c r="BD40" s="669"/>
      <c r="BE40" s="669"/>
      <c r="BF40" s="682"/>
      <c r="BG40" s="686" t="s">
        <v>333</v>
      </c>
      <c r="BH40" s="687"/>
      <c r="BI40" s="687"/>
      <c r="BJ40" s="687"/>
      <c r="BK40" s="687"/>
      <c r="BL40" s="205"/>
      <c r="BM40" s="634" t="s">
        <v>334</v>
      </c>
      <c r="BN40" s="634"/>
      <c r="BO40" s="634"/>
      <c r="BP40" s="634"/>
      <c r="BQ40" s="634"/>
      <c r="BR40" s="634"/>
      <c r="BS40" s="634"/>
      <c r="BT40" s="634"/>
      <c r="BU40" s="635"/>
      <c r="BV40" s="636">
        <v>96</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258802</v>
      </c>
      <c r="CS40" s="637"/>
      <c r="CT40" s="637"/>
      <c r="CU40" s="637"/>
      <c r="CV40" s="637"/>
      <c r="CW40" s="637"/>
      <c r="CX40" s="637"/>
      <c r="CY40" s="638"/>
      <c r="CZ40" s="641">
        <v>1</v>
      </c>
      <c r="DA40" s="666"/>
      <c r="DB40" s="666"/>
      <c r="DC40" s="671"/>
      <c r="DD40" s="645">
        <v>17256</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26116248</v>
      </c>
      <c r="S41" s="709"/>
      <c r="T41" s="709"/>
      <c r="U41" s="709"/>
      <c r="V41" s="709"/>
      <c r="W41" s="709"/>
      <c r="X41" s="709"/>
      <c r="Y41" s="713"/>
      <c r="Z41" s="714">
        <v>100</v>
      </c>
      <c r="AA41" s="714"/>
      <c r="AB41" s="714"/>
      <c r="AC41" s="714"/>
      <c r="AD41" s="715">
        <v>13835286</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359238</v>
      </c>
      <c r="BA41" s="637"/>
      <c r="BB41" s="637"/>
      <c r="BC41" s="637"/>
      <c r="BD41" s="669"/>
      <c r="BE41" s="669"/>
      <c r="BF41" s="682"/>
      <c r="BG41" s="686"/>
      <c r="BH41" s="687"/>
      <c r="BI41" s="687"/>
      <c r="BJ41" s="687"/>
      <c r="BK41" s="687"/>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6"/>
      <c r="DB41" s="666"/>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1831072</v>
      </c>
      <c r="BA42" s="709"/>
      <c r="BB42" s="709"/>
      <c r="BC42" s="709"/>
      <c r="BD42" s="695"/>
      <c r="BE42" s="695"/>
      <c r="BF42" s="697"/>
      <c r="BG42" s="688"/>
      <c r="BH42" s="689"/>
      <c r="BI42" s="689"/>
      <c r="BJ42" s="689"/>
      <c r="BK42" s="689"/>
      <c r="BL42" s="206"/>
      <c r="BM42" s="658" t="s">
        <v>341</v>
      </c>
      <c r="BN42" s="658"/>
      <c r="BO42" s="658"/>
      <c r="BP42" s="658"/>
      <c r="BQ42" s="658"/>
      <c r="BR42" s="658"/>
      <c r="BS42" s="658"/>
      <c r="BT42" s="658"/>
      <c r="BU42" s="659"/>
      <c r="BV42" s="708">
        <v>427</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2627118</v>
      </c>
      <c r="CS42" s="669"/>
      <c r="CT42" s="669"/>
      <c r="CU42" s="669"/>
      <c r="CV42" s="669"/>
      <c r="CW42" s="669"/>
      <c r="CX42" s="669"/>
      <c r="CY42" s="670"/>
      <c r="CZ42" s="641">
        <v>10.6</v>
      </c>
      <c r="DA42" s="666"/>
      <c r="DB42" s="666"/>
      <c r="DC42" s="671"/>
      <c r="DD42" s="645">
        <v>434828</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69244</v>
      </c>
      <c r="CS43" s="669"/>
      <c r="CT43" s="669"/>
      <c r="CU43" s="669"/>
      <c r="CV43" s="669"/>
      <c r="CW43" s="669"/>
      <c r="CX43" s="669"/>
      <c r="CY43" s="670"/>
      <c r="CZ43" s="641">
        <v>0.3</v>
      </c>
      <c r="DA43" s="666"/>
      <c r="DB43" s="666"/>
      <c r="DC43" s="671"/>
      <c r="DD43" s="645">
        <v>69244</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2493445</v>
      </c>
      <c r="CS44" s="637"/>
      <c r="CT44" s="637"/>
      <c r="CU44" s="637"/>
      <c r="CV44" s="637"/>
      <c r="CW44" s="637"/>
      <c r="CX44" s="637"/>
      <c r="CY44" s="638"/>
      <c r="CZ44" s="641">
        <v>10.1</v>
      </c>
      <c r="DA44" s="642"/>
      <c r="DB44" s="642"/>
      <c r="DC44" s="648"/>
      <c r="DD44" s="645">
        <v>423128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847580</v>
      </c>
      <c r="CS45" s="669"/>
      <c r="CT45" s="669"/>
      <c r="CU45" s="669"/>
      <c r="CV45" s="669"/>
      <c r="CW45" s="669"/>
      <c r="CX45" s="669"/>
      <c r="CY45" s="670"/>
      <c r="CZ45" s="641">
        <v>3.4</v>
      </c>
      <c r="DA45" s="666"/>
      <c r="DB45" s="666"/>
      <c r="DC45" s="671"/>
      <c r="DD45" s="645">
        <v>93161</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349</v>
      </c>
      <c r="CG46" s="634"/>
      <c r="CH46" s="634"/>
      <c r="CI46" s="634"/>
      <c r="CJ46" s="634"/>
      <c r="CK46" s="634"/>
      <c r="CL46" s="634"/>
      <c r="CM46" s="634"/>
      <c r="CN46" s="634"/>
      <c r="CO46" s="634"/>
      <c r="CP46" s="634"/>
      <c r="CQ46" s="635"/>
      <c r="CR46" s="636">
        <v>1606289</v>
      </c>
      <c r="CS46" s="637"/>
      <c r="CT46" s="637"/>
      <c r="CU46" s="637"/>
      <c r="CV46" s="637"/>
      <c r="CW46" s="637"/>
      <c r="CX46" s="637"/>
      <c r="CY46" s="638"/>
      <c r="CZ46" s="641">
        <v>6.5</v>
      </c>
      <c r="DA46" s="642"/>
      <c r="DB46" s="642"/>
      <c r="DC46" s="648"/>
      <c r="DD46" s="645">
        <v>317039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350</v>
      </c>
      <c r="CG47" s="634"/>
      <c r="CH47" s="634"/>
      <c r="CI47" s="634"/>
      <c r="CJ47" s="634"/>
      <c r="CK47" s="634"/>
      <c r="CL47" s="634"/>
      <c r="CM47" s="634"/>
      <c r="CN47" s="634"/>
      <c r="CO47" s="634"/>
      <c r="CP47" s="634"/>
      <c r="CQ47" s="635"/>
      <c r="CR47" s="636">
        <v>133673</v>
      </c>
      <c r="CS47" s="669"/>
      <c r="CT47" s="669"/>
      <c r="CU47" s="669"/>
      <c r="CV47" s="669"/>
      <c r="CW47" s="669"/>
      <c r="CX47" s="669"/>
      <c r="CY47" s="670"/>
      <c r="CZ47" s="641">
        <v>0.5</v>
      </c>
      <c r="DA47" s="666"/>
      <c r="DB47" s="666"/>
      <c r="DC47" s="671"/>
      <c r="DD47" s="645">
        <v>11700</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351</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24776395</v>
      </c>
      <c r="CS49" s="695"/>
      <c r="CT49" s="695"/>
      <c r="CU49" s="695"/>
      <c r="CV49" s="695"/>
      <c r="CW49" s="695"/>
      <c r="CX49" s="695"/>
      <c r="CY49" s="724"/>
      <c r="CZ49" s="716">
        <v>100</v>
      </c>
      <c r="DA49" s="725"/>
      <c r="DB49" s="725"/>
      <c r="DC49" s="726"/>
      <c r="DD49" s="727">
        <v>17282016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DTLbpZFxawpuJT66L77gy5XiGvSuV/ZNfekFYrWLGmYtOVvAseBMv1bebusmIG3Z3Pr7XPMKVuKSQ3bn3kdMHQ==" saltValue="CD2oqf9u9cfaotF20IIWk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26130</v>
      </c>
      <c r="R7" s="766"/>
      <c r="S7" s="766"/>
      <c r="T7" s="766"/>
      <c r="U7" s="766"/>
      <c r="V7" s="766">
        <v>24790</v>
      </c>
      <c r="W7" s="766"/>
      <c r="X7" s="766"/>
      <c r="Y7" s="766"/>
      <c r="Z7" s="766"/>
      <c r="AA7" s="766">
        <v>1340</v>
      </c>
      <c r="AB7" s="766"/>
      <c r="AC7" s="766"/>
      <c r="AD7" s="766"/>
      <c r="AE7" s="767"/>
      <c r="AF7" s="768">
        <v>1156</v>
      </c>
      <c r="AG7" s="769"/>
      <c r="AH7" s="769"/>
      <c r="AI7" s="769"/>
      <c r="AJ7" s="770"/>
      <c r="AK7" s="771">
        <v>1276</v>
      </c>
      <c r="AL7" s="772"/>
      <c r="AM7" s="772"/>
      <c r="AN7" s="772"/>
      <c r="AO7" s="772"/>
      <c r="AP7" s="772">
        <v>20646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558</v>
      </c>
      <c r="BT7" s="760"/>
      <c r="BU7" s="760"/>
      <c r="BV7" s="760"/>
      <c r="BW7" s="760"/>
      <c r="BX7" s="760"/>
      <c r="BY7" s="760"/>
      <c r="BZ7" s="760"/>
      <c r="CA7" s="760"/>
      <c r="CB7" s="760"/>
      <c r="CC7" s="760"/>
      <c r="CD7" s="760"/>
      <c r="CE7" s="760"/>
      <c r="CF7" s="760"/>
      <c r="CG7" s="775"/>
      <c r="CH7" s="756">
        <v>-48</v>
      </c>
      <c r="CI7" s="757"/>
      <c r="CJ7" s="757"/>
      <c r="CK7" s="757"/>
      <c r="CL7" s="758"/>
      <c r="CM7" s="756">
        <v>-23</v>
      </c>
      <c r="CN7" s="757"/>
      <c r="CO7" s="757"/>
      <c r="CP7" s="757"/>
      <c r="CQ7" s="758"/>
      <c r="CR7" s="756">
        <v>8</v>
      </c>
      <c r="CS7" s="757"/>
      <c r="CT7" s="757"/>
      <c r="CU7" s="757"/>
      <c r="CV7" s="758"/>
      <c r="CW7" s="756">
        <v>6</v>
      </c>
      <c r="CX7" s="757"/>
      <c r="CY7" s="757"/>
      <c r="CZ7" s="757"/>
      <c r="DA7" s="758"/>
      <c r="DB7" s="756" t="s">
        <v>547</v>
      </c>
      <c r="DC7" s="757"/>
      <c r="DD7" s="757"/>
      <c r="DE7" s="757"/>
      <c r="DF7" s="758"/>
      <c r="DG7" s="756" t="s">
        <v>547</v>
      </c>
      <c r="DH7" s="757"/>
      <c r="DI7" s="757"/>
      <c r="DJ7" s="757"/>
      <c r="DK7" s="758"/>
      <c r="DL7" s="756">
        <v>31</v>
      </c>
      <c r="DM7" s="757"/>
      <c r="DN7" s="757"/>
      <c r="DO7" s="757"/>
      <c r="DP7" s="758"/>
      <c r="DQ7" s="756">
        <v>28</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559</v>
      </c>
      <c r="BT8" s="787"/>
      <c r="BU8" s="787"/>
      <c r="BV8" s="787"/>
      <c r="BW8" s="787"/>
      <c r="BX8" s="787"/>
      <c r="BY8" s="787"/>
      <c r="BZ8" s="787"/>
      <c r="CA8" s="787"/>
      <c r="CB8" s="787"/>
      <c r="CC8" s="787"/>
      <c r="CD8" s="787"/>
      <c r="CE8" s="787"/>
      <c r="CF8" s="787"/>
      <c r="CG8" s="788"/>
      <c r="CH8" s="789">
        <v>-3</v>
      </c>
      <c r="CI8" s="790"/>
      <c r="CJ8" s="790"/>
      <c r="CK8" s="790"/>
      <c r="CL8" s="791"/>
      <c r="CM8" s="789">
        <v>15</v>
      </c>
      <c r="CN8" s="790"/>
      <c r="CO8" s="790"/>
      <c r="CP8" s="790"/>
      <c r="CQ8" s="791"/>
      <c r="CR8" s="789">
        <v>10</v>
      </c>
      <c r="CS8" s="790"/>
      <c r="CT8" s="790"/>
      <c r="CU8" s="790"/>
      <c r="CV8" s="791"/>
      <c r="CW8" s="789">
        <v>0</v>
      </c>
      <c r="CX8" s="790"/>
      <c r="CY8" s="790"/>
      <c r="CZ8" s="790"/>
      <c r="DA8" s="791"/>
      <c r="DB8" s="789" t="s">
        <v>547</v>
      </c>
      <c r="DC8" s="790"/>
      <c r="DD8" s="790"/>
      <c r="DE8" s="790"/>
      <c r="DF8" s="791"/>
      <c r="DG8" s="789" t="s">
        <v>547</v>
      </c>
      <c r="DH8" s="790"/>
      <c r="DI8" s="790"/>
      <c r="DJ8" s="790"/>
      <c r="DK8" s="791"/>
      <c r="DL8" s="789" t="s">
        <v>547</v>
      </c>
      <c r="DM8" s="790"/>
      <c r="DN8" s="790"/>
      <c r="DO8" s="790"/>
      <c r="DP8" s="791"/>
      <c r="DQ8" s="789" t="s">
        <v>547</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560</v>
      </c>
      <c r="BT9" s="787"/>
      <c r="BU9" s="787"/>
      <c r="BV9" s="787"/>
      <c r="BW9" s="787"/>
      <c r="BX9" s="787"/>
      <c r="BY9" s="787"/>
      <c r="BZ9" s="787"/>
      <c r="CA9" s="787"/>
      <c r="CB9" s="787"/>
      <c r="CC9" s="787"/>
      <c r="CD9" s="787"/>
      <c r="CE9" s="787"/>
      <c r="CF9" s="787"/>
      <c r="CG9" s="788"/>
      <c r="CH9" s="789">
        <v>-3</v>
      </c>
      <c r="CI9" s="790"/>
      <c r="CJ9" s="790"/>
      <c r="CK9" s="790"/>
      <c r="CL9" s="791"/>
      <c r="CM9" s="789">
        <v>147</v>
      </c>
      <c r="CN9" s="790"/>
      <c r="CO9" s="790"/>
      <c r="CP9" s="790"/>
      <c r="CQ9" s="791"/>
      <c r="CR9" s="789">
        <v>10</v>
      </c>
      <c r="CS9" s="790"/>
      <c r="CT9" s="790"/>
      <c r="CU9" s="790"/>
      <c r="CV9" s="791"/>
      <c r="CW9" s="789">
        <v>4</v>
      </c>
      <c r="CX9" s="790"/>
      <c r="CY9" s="790"/>
      <c r="CZ9" s="790"/>
      <c r="DA9" s="791"/>
      <c r="DB9" s="789" t="s">
        <v>547</v>
      </c>
      <c r="DC9" s="790"/>
      <c r="DD9" s="790"/>
      <c r="DE9" s="790"/>
      <c r="DF9" s="791"/>
      <c r="DG9" s="789" t="s">
        <v>547</v>
      </c>
      <c r="DH9" s="790"/>
      <c r="DI9" s="790"/>
      <c r="DJ9" s="790"/>
      <c r="DK9" s="791"/>
      <c r="DL9" s="789" t="s">
        <v>547</v>
      </c>
      <c r="DM9" s="790"/>
      <c r="DN9" s="790"/>
      <c r="DO9" s="790"/>
      <c r="DP9" s="791"/>
      <c r="DQ9" s="789" t="s">
        <v>547</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26130</v>
      </c>
      <c r="R23" s="806"/>
      <c r="S23" s="806"/>
      <c r="T23" s="806"/>
      <c r="U23" s="806"/>
      <c r="V23" s="806">
        <v>24790</v>
      </c>
      <c r="W23" s="806"/>
      <c r="X23" s="806"/>
      <c r="Y23" s="806"/>
      <c r="Z23" s="806"/>
      <c r="AA23" s="806">
        <v>1340</v>
      </c>
      <c r="AB23" s="806"/>
      <c r="AC23" s="806"/>
      <c r="AD23" s="806"/>
      <c r="AE23" s="807"/>
      <c r="AF23" s="808">
        <v>1156</v>
      </c>
      <c r="AG23" s="806"/>
      <c r="AH23" s="806"/>
      <c r="AI23" s="806"/>
      <c r="AJ23" s="809"/>
      <c r="AK23" s="810"/>
      <c r="AL23" s="811"/>
      <c r="AM23" s="811"/>
      <c r="AN23" s="811"/>
      <c r="AO23" s="811"/>
      <c r="AP23" s="806">
        <v>20646</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5016</v>
      </c>
      <c r="R28" s="836"/>
      <c r="S28" s="836"/>
      <c r="T28" s="836"/>
      <c r="U28" s="836"/>
      <c r="V28" s="836">
        <v>4860</v>
      </c>
      <c r="W28" s="836"/>
      <c r="X28" s="836"/>
      <c r="Y28" s="836"/>
      <c r="Z28" s="836"/>
      <c r="AA28" s="836">
        <v>156</v>
      </c>
      <c r="AB28" s="836"/>
      <c r="AC28" s="836"/>
      <c r="AD28" s="836"/>
      <c r="AE28" s="837"/>
      <c r="AF28" s="838">
        <v>156</v>
      </c>
      <c r="AG28" s="836"/>
      <c r="AH28" s="836"/>
      <c r="AI28" s="836"/>
      <c r="AJ28" s="839"/>
      <c r="AK28" s="840">
        <v>439</v>
      </c>
      <c r="AL28" s="841"/>
      <c r="AM28" s="841"/>
      <c r="AN28" s="841"/>
      <c r="AO28" s="841"/>
      <c r="AP28" s="841" t="s">
        <v>547</v>
      </c>
      <c r="AQ28" s="841"/>
      <c r="AR28" s="841"/>
      <c r="AS28" s="841"/>
      <c r="AT28" s="841"/>
      <c r="AU28" s="841" t="s">
        <v>547</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5835</v>
      </c>
      <c r="R29" s="797"/>
      <c r="S29" s="797"/>
      <c r="T29" s="797"/>
      <c r="U29" s="797"/>
      <c r="V29" s="797">
        <v>5611</v>
      </c>
      <c r="W29" s="797"/>
      <c r="X29" s="797"/>
      <c r="Y29" s="797"/>
      <c r="Z29" s="797"/>
      <c r="AA29" s="797">
        <v>224</v>
      </c>
      <c r="AB29" s="797"/>
      <c r="AC29" s="797"/>
      <c r="AD29" s="797"/>
      <c r="AE29" s="798"/>
      <c r="AF29" s="799">
        <v>224</v>
      </c>
      <c r="AG29" s="800"/>
      <c r="AH29" s="800"/>
      <c r="AI29" s="800"/>
      <c r="AJ29" s="801"/>
      <c r="AK29" s="847">
        <v>916</v>
      </c>
      <c r="AL29" s="843"/>
      <c r="AM29" s="843"/>
      <c r="AN29" s="843"/>
      <c r="AO29" s="843"/>
      <c r="AP29" s="843" t="s">
        <v>547</v>
      </c>
      <c r="AQ29" s="843"/>
      <c r="AR29" s="843"/>
      <c r="AS29" s="843"/>
      <c r="AT29" s="843"/>
      <c r="AU29" s="843" t="s">
        <v>547</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1278</v>
      </c>
      <c r="R30" s="797"/>
      <c r="S30" s="797"/>
      <c r="T30" s="797"/>
      <c r="U30" s="797"/>
      <c r="V30" s="797">
        <v>1277</v>
      </c>
      <c r="W30" s="797"/>
      <c r="X30" s="797"/>
      <c r="Y30" s="797"/>
      <c r="Z30" s="797"/>
      <c r="AA30" s="797">
        <v>2</v>
      </c>
      <c r="AB30" s="797"/>
      <c r="AC30" s="797"/>
      <c r="AD30" s="797"/>
      <c r="AE30" s="798"/>
      <c r="AF30" s="799">
        <v>2</v>
      </c>
      <c r="AG30" s="800"/>
      <c r="AH30" s="800"/>
      <c r="AI30" s="800"/>
      <c r="AJ30" s="801"/>
      <c r="AK30" s="847">
        <v>274</v>
      </c>
      <c r="AL30" s="843"/>
      <c r="AM30" s="843"/>
      <c r="AN30" s="843"/>
      <c r="AO30" s="843"/>
      <c r="AP30" s="843" t="s">
        <v>547</v>
      </c>
      <c r="AQ30" s="843"/>
      <c r="AR30" s="843"/>
      <c r="AS30" s="843"/>
      <c r="AT30" s="843"/>
      <c r="AU30" s="843" t="s">
        <v>547</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1179</v>
      </c>
      <c r="R31" s="797"/>
      <c r="S31" s="797"/>
      <c r="T31" s="797"/>
      <c r="U31" s="797"/>
      <c r="V31" s="797">
        <v>1007</v>
      </c>
      <c r="W31" s="797"/>
      <c r="X31" s="797"/>
      <c r="Y31" s="797"/>
      <c r="Z31" s="797"/>
      <c r="AA31" s="797">
        <v>172</v>
      </c>
      <c r="AB31" s="797"/>
      <c r="AC31" s="797"/>
      <c r="AD31" s="797"/>
      <c r="AE31" s="798"/>
      <c r="AF31" s="799">
        <v>1562</v>
      </c>
      <c r="AG31" s="800"/>
      <c r="AH31" s="800"/>
      <c r="AI31" s="800"/>
      <c r="AJ31" s="801"/>
      <c r="AK31" s="847">
        <v>30</v>
      </c>
      <c r="AL31" s="843"/>
      <c r="AM31" s="843"/>
      <c r="AN31" s="843"/>
      <c r="AO31" s="843"/>
      <c r="AP31" s="843">
        <v>4743</v>
      </c>
      <c r="AQ31" s="843"/>
      <c r="AR31" s="843"/>
      <c r="AS31" s="843"/>
      <c r="AT31" s="843"/>
      <c r="AU31" s="843">
        <v>223</v>
      </c>
      <c r="AV31" s="843"/>
      <c r="AW31" s="843"/>
      <c r="AX31" s="843"/>
      <c r="AY31" s="843"/>
      <c r="AZ31" s="844"/>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394</v>
      </c>
      <c r="C32" s="794"/>
      <c r="D32" s="794"/>
      <c r="E32" s="794"/>
      <c r="F32" s="794"/>
      <c r="G32" s="794"/>
      <c r="H32" s="794"/>
      <c r="I32" s="794"/>
      <c r="J32" s="794"/>
      <c r="K32" s="794"/>
      <c r="L32" s="794"/>
      <c r="M32" s="794"/>
      <c r="N32" s="794"/>
      <c r="O32" s="794"/>
      <c r="P32" s="795"/>
      <c r="Q32" s="796">
        <v>6476</v>
      </c>
      <c r="R32" s="797"/>
      <c r="S32" s="797"/>
      <c r="T32" s="797"/>
      <c r="U32" s="797"/>
      <c r="V32" s="797">
        <v>8240</v>
      </c>
      <c r="W32" s="797"/>
      <c r="X32" s="797"/>
      <c r="Y32" s="797"/>
      <c r="Z32" s="797"/>
      <c r="AA32" s="797">
        <v>-1764</v>
      </c>
      <c r="AB32" s="797"/>
      <c r="AC32" s="797"/>
      <c r="AD32" s="797"/>
      <c r="AE32" s="798"/>
      <c r="AF32" s="799">
        <v>2825</v>
      </c>
      <c r="AG32" s="800"/>
      <c r="AH32" s="800"/>
      <c r="AI32" s="800"/>
      <c r="AJ32" s="801"/>
      <c r="AK32" s="847">
        <v>798</v>
      </c>
      <c r="AL32" s="843"/>
      <c r="AM32" s="843"/>
      <c r="AN32" s="843"/>
      <c r="AO32" s="843"/>
      <c r="AP32" s="843">
        <v>8052</v>
      </c>
      <c r="AQ32" s="843"/>
      <c r="AR32" s="843"/>
      <c r="AS32" s="843"/>
      <c r="AT32" s="843"/>
      <c r="AU32" s="843">
        <v>4775</v>
      </c>
      <c r="AV32" s="843"/>
      <c r="AW32" s="843"/>
      <c r="AX32" s="843"/>
      <c r="AY32" s="843"/>
      <c r="AZ32" s="844"/>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395</v>
      </c>
      <c r="C33" s="794"/>
      <c r="D33" s="794"/>
      <c r="E33" s="794"/>
      <c r="F33" s="794"/>
      <c r="G33" s="794"/>
      <c r="H33" s="794"/>
      <c r="I33" s="794"/>
      <c r="J33" s="794"/>
      <c r="K33" s="794"/>
      <c r="L33" s="794"/>
      <c r="M33" s="794"/>
      <c r="N33" s="794"/>
      <c r="O33" s="794"/>
      <c r="P33" s="795"/>
      <c r="Q33" s="796">
        <v>1426</v>
      </c>
      <c r="R33" s="797"/>
      <c r="S33" s="797"/>
      <c r="T33" s="797"/>
      <c r="U33" s="797"/>
      <c r="V33" s="797">
        <v>1425</v>
      </c>
      <c r="W33" s="797"/>
      <c r="X33" s="797"/>
      <c r="Y33" s="797"/>
      <c r="Z33" s="797"/>
      <c r="AA33" s="797">
        <v>1</v>
      </c>
      <c r="AB33" s="797"/>
      <c r="AC33" s="797"/>
      <c r="AD33" s="797"/>
      <c r="AE33" s="798"/>
      <c r="AF33" s="799">
        <v>584</v>
      </c>
      <c r="AG33" s="800"/>
      <c r="AH33" s="800"/>
      <c r="AI33" s="800"/>
      <c r="AJ33" s="801"/>
      <c r="AK33" s="847">
        <v>477</v>
      </c>
      <c r="AL33" s="843"/>
      <c r="AM33" s="843"/>
      <c r="AN33" s="843"/>
      <c r="AO33" s="843"/>
      <c r="AP33" s="843">
        <v>3879</v>
      </c>
      <c r="AQ33" s="843"/>
      <c r="AR33" s="843"/>
      <c r="AS33" s="843"/>
      <c r="AT33" s="843"/>
      <c r="AU33" s="843">
        <v>2502</v>
      </c>
      <c r="AV33" s="843"/>
      <c r="AW33" s="843"/>
      <c r="AX33" s="843"/>
      <c r="AY33" s="843"/>
      <c r="AZ33" s="844"/>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5352</v>
      </c>
      <c r="AG63" s="857"/>
      <c r="AH63" s="857"/>
      <c r="AI63" s="857"/>
      <c r="AJ63" s="858"/>
      <c r="AK63" s="859"/>
      <c r="AL63" s="854"/>
      <c r="AM63" s="854"/>
      <c r="AN63" s="854"/>
      <c r="AO63" s="854"/>
      <c r="AP63" s="857">
        <v>16674</v>
      </c>
      <c r="AQ63" s="857"/>
      <c r="AR63" s="857"/>
      <c r="AS63" s="857"/>
      <c r="AT63" s="857"/>
      <c r="AU63" s="857">
        <v>7500</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548</v>
      </c>
      <c r="C68" s="883"/>
      <c r="D68" s="883"/>
      <c r="E68" s="883"/>
      <c r="F68" s="883"/>
      <c r="G68" s="883"/>
      <c r="H68" s="883"/>
      <c r="I68" s="883"/>
      <c r="J68" s="883"/>
      <c r="K68" s="883"/>
      <c r="L68" s="883"/>
      <c r="M68" s="883"/>
      <c r="N68" s="883"/>
      <c r="O68" s="883"/>
      <c r="P68" s="884"/>
      <c r="Q68" s="885">
        <v>5483</v>
      </c>
      <c r="R68" s="879"/>
      <c r="S68" s="879"/>
      <c r="T68" s="879"/>
      <c r="U68" s="879"/>
      <c r="V68" s="879">
        <v>4994</v>
      </c>
      <c r="W68" s="879"/>
      <c r="X68" s="879"/>
      <c r="Y68" s="879"/>
      <c r="Z68" s="879"/>
      <c r="AA68" s="879">
        <v>489</v>
      </c>
      <c r="AB68" s="879"/>
      <c r="AC68" s="879"/>
      <c r="AD68" s="879"/>
      <c r="AE68" s="879"/>
      <c r="AF68" s="879">
        <v>365</v>
      </c>
      <c r="AG68" s="879"/>
      <c r="AH68" s="879"/>
      <c r="AI68" s="879"/>
      <c r="AJ68" s="879"/>
      <c r="AK68" s="879">
        <v>798</v>
      </c>
      <c r="AL68" s="879"/>
      <c r="AM68" s="879"/>
      <c r="AN68" s="879"/>
      <c r="AO68" s="879"/>
      <c r="AP68" s="879">
        <v>3868</v>
      </c>
      <c r="AQ68" s="879"/>
      <c r="AR68" s="879"/>
      <c r="AS68" s="879"/>
      <c r="AT68" s="879"/>
      <c r="AU68" s="879">
        <v>792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549</v>
      </c>
      <c r="C69" s="887"/>
      <c r="D69" s="887"/>
      <c r="E69" s="887"/>
      <c r="F69" s="887"/>
      <c r="G69" s="887"/>
      <c r="H69" s="887"/>
      <c r="I69" s="887"/>
      <c r="J69" s="887"/>
      <c r="K69" s="887"/>
      <c r="L69" s="887"/>
      <c r="M69" s="887"/>
      <c r="N69" s="887"/>
      <c r="O69" s="887"/>
      <c r="P69" s="888"/>
      <c r="Q69" s="889">
        <v>1919</v>
      </c>
      <c r="R69" s="843"/>
      <c r="S69" s="843"/>
      <c r="T69" s="843"/>
      <c r="U69" s="843"/>
      <c r="V69" s="843">
        <v>1882</v>
      </c>
      <c r="W69" s="843"/>
      <c r="X69" s="843"/>
      <c r="Y69" s="843"/>
      <c r="Z69" s="843"/>
      <c r="AA69" s="843">
        <v>38</v>
      </c>
      <c r="AB69" s="843"/>
      <c r="AC69" s="843"/>
      <c r="AD69" s="843"/>
      <c r="AE69" s="843"/>
      <c r="AF69" s="843">
        <v>38</v>
      </c>
      <c r="AG69" s="843"/>
      <c r="AH69" s="843"/>
      <c r="AI69" s="843"/>
      <c r="AJ69" s="843"/>
      <c r="AK69" s="843">
        <v>68</v>
      </c>
      <c r="AL69" s="843"/>
      <c r="AM69" s="843"/>
      <c r="AN69" s="843"/>
      <c r="AO69" s="843"/>
      <c r="AP69" s="843">
        <v>856</v>
      </c>
      <c r="AQ69" s="843"/>
      <c r="AR69" s="843"/>
      <c r="AS69" s="843"/>
      <c r="AT69" s="843"/>
      <c r="AU69" s="843">
        <v>506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550</v>
      </c>
      <c r="C70" s="887"/>
      <c r="D70" s="887"/>
      <c r="E70" s="887"/>
      <c r="F70" s="887"/>
      <c r="G70" s="887"/>
      <c r="H70" s="887"/>
      <c r="I70" s="887"/>
      <c r="J70" s="887"/>
      <c r="K70" s="887"/>
      <c r="L70" s="887"/>
      <c r="M70" s="887"/>
      <c r="N70" s="887"/>
      <c r="O70" s="887"/>
      <c r="P70" s="888"/>
      <c r="Q70" s="889">
        <v>781</v>
      </c>
      <c r="R70" s="843"/>
      <c r="S70" s="843"/>
      <c r="T70" s="843"/>
      <c r="U70" s="843"/>
      <c r="V70" s="843">
        <v>705</v>
      </c>
      <c r="W70" s="843"/>
      <c r="X70" s="843"/>
      <c r="Y70" s="843"/>
      <c r="Z70" s="843"/>
      <c r="AA70" s="843">
        <v>76</v>
      </c>
      <c r="AB70" s="843"/>
      <c r="AC70" s="843"/>
      <c r="AD70" s="843"/>
      <c r="AE70" s="843"/>
      <c r="AF70" s="843">
        <v>76</v>
      </c>
      <c r="AG70" s="843"/>
      <c r="AH70" s="843"/>
      <c r="AI70" s="843"/>
      <c r="AJ70" s="843"/>
      <c r="AK70" s="843">
        <v>122</v>
      </c>
      <c r="AL70" s="843"/>
      <c r="AM70" s="843"/>
      <c r="AN70" s="843"/>
      <c r="AO70" s="843"/>
      <c r="AP70" s="843" t="s">
        <v>547</v>
      </c>
      <c r="AQ70" s="843"/>
      <c r="AR70" s="843"/>
      <c r="AS70" s="843"/>
      <c r="AT70" s="843"/>
      <c r="AU70" s="843" t="s">
        <v>547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551</v>
      </c>
      <c r="C71" s="887"/>
      <c r="D71" s="887"/>
      <c r="E71" s="887"/>
      <c r="F71" s="887"/>
      <c r="G71" s="887"/>
      <c r="H71" s="887"/>
      <c r="I71" s="887"/>
      <c r="J71" s="887"/>
      <c r="K71" s="887"/>
      <c r="L71" s="887"/>
      <c r="M71" s="887"/>
      <c r="N71" s="887"/>
      <c r="O71" s="887"/>
      <c r="P71" s="888"/>
      <c r="Q71" s="889">
        <v>416</v>
      </c>
      <c r="R71" s="843"/>
      <c r="S71" s="843"/>
      <c r="T71" s="843"/>
      <c r="U71" s="843"/>
      <c r="V71" s="843">
        <v>411</v>
      </c>
      <c r="W71" s="843"/>
      <c r="X71" s="843"/>
      <c r="Y71" s="843"/>
      <c r="Z71" s="843"/>
      <c r="AA71" s="843">
        <v>5</v>
      </c>
      <c r="AB71" s="843"/>
      <c r="AC71" s="843"/>
      <c r="AD71" s="843"/>
      <c r="AE71" s="843"/>
      <c r="AF71" s="843">
        <v>5</v>
      </c>
      <c r="AG71" s="843"/>
      <c r="AH71" s="843"/>
      <c r="AI71" s="843"/>
      <c r="AJ71" s="843"/>
      <c r="AK71" s="843">
        <v>305</v>
      </c>
      <c r="AL71" s="843"/>
      <c r="AM71" s="843"/>
      <c r="AN71" s="843"/>
      <c r="AO71" s="843"/>
      <c r="AP71" s="843" t="s">
        <v>547</v>
      </c>
      <c r="AQ71" s="843"/>
      <c r="AR71" s="843"/>
      <c r="AS71" s="843"/>
      <c r="AT71" s="843"/>
      <c r="AU71" s="843" t="s">
        <v>547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552</v>
      </c>
      <c r="C72" s="887"/>
      <c r="D72" s="887"/>
      <c r="E72" s="887"/>
      <c r="F72" s="887"/>
      <c r="G72" s="887"/>
      <c r="H72" s="887"/>
      <c r="I72" s="887"/>
      <c r="J72" s="887"/>
      <c r="K72" s="887"/>
      <c r="L72" s="887"/>
      <c r="M72" s="887"/>
      <c r="N72" s="887"/>
      <c r="O72" s="887"/>
      <c r="P72" s="888"/>
      <c r="Q72" s="889">
        <v>26</v>
      </c>
      <c r="R72" s="843"/>
      <c r="S72" s="843"/>
      <c r="T72" s="843"/>
      <c r="U72" s="843"/>
      <c r="V72" s="843">
        <v>26</v>
      </c>
      <c r="W72" s="843"/>
      <c r="X72" s="843"/>
      <c r="Y72" s="843"/>
      <c r="Z72" s="843"/>
      <c r="AA72" s="843">
        <v>0</v>
      </c>
      <c r="AB72" s="843"/>
      <c r="AC72" s="843"/>
      <c r="AD72" s="843"/>
      <c r="AE72" s="843"/>
      <c r="AF72" s="843">
        <v>0</v>
      </c>
      <c r="AG72" s="843"/>
      <c r="AH72" s="843"/>
      <c r="AI72" s="843"/>
      <c r="AJ72" s="843"/>
      <c r="AK72" s="843">
        <v>11</v>
      </c>
      <c r="AL72" s="843"/>
      <c r="AM72" s="843"/>
      <c r="AN72" s="843"/>
      <c r="AO72" s="843"/>
      <c r="AP72" s="843" t="s">
        <v>547</v>
      </c>
      <c r="AQ72" s="843"/>
      <c r="AR72" s="843"/>
      <c r="AS72" s="843"/>
      <c r="AT72" s="843"/>
      <c r="AU72" s="843" t="s">
        <v>547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553</v>
      </c>
      <c r="C73" s="887"/>
      <c r="D73" s="887"/>
      <c r="E73" s="887"/>
      <c r="F73" s="887"/>
      <c r="G73" s="887"/>
      <c r="H73" s="887"/>
      <c r="I73" s="887"/>
      <c r="J73" s="887"/>
      <c r="K73" s="887"/>
      <c r="L73" s="887"/>
      <c r="M73" s="887"/>
      <c r="N73" s="887"/>
      <c r="O73" s="887"/>
      <c r="P73" s="888"/>
      <c r="Q73" s="889">
        <v>23</v>
      </c>
      <c r="R73" s="843"/>
      <c r="S73" s="843"/>
      <c r="T73" s="843"/>
      <c r="U73" s="843"/>
      <c r="V73" s="843">
        <v>13</v>
      </c>
      <c r="W73" s="843"/>
      <c r="X73" s="843"/>
      <c r="Y73" s="843"/>
      <c r="Z73" s="843"/>
      <c r="AA73" s="843">
        <v>10</v>
      </c>
      <c r="AB73" s="843"/>
      <c r="AC73" s="843"/>
      <c r="AD73" s="843"/>
      <c r="AE73" s="843"/>
      <c r="AF73" s="843">
        <v>10</v>
      </c>
      <c r="AG73" s="843"/>
      <c r="AH73" s="843"/>
      <c r="AI73" s="843"/>
      <c r="AJ73" s="843"/>
      <c r="AK73" s="843" t="s">
        <v>547</v>
      </c>
      <c r="AL73" s="843"/>
      <c r="AM73" s="843"/>
      <c r="AN73" s="843"/>
      <c r="AO73" s="843"/>
      <c r="AP73" s="843" t="s">
        <v>547</v>
      </c>
      <c r="AQ73" s="843"/>
      <c r="AR73" s="843"/>
      <c r="AS73" s="843"/>
      <c r="AT73" s="843"/>
      <c r="AU73" s="843" t="s">
        <v>547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554</v>
      </c>
      <c r="C74" s="887"/>
      <c r="D74" s="887"/>
      <c r="E74" s="887"/>
      <c r="F74" s="887"/>
      <c r="G74" s="887"/>
      <c r="H74" s="887"/>
      <c r="I74" s="887"/>
      <c r="J74" s="887"/>
      <c r="K74" s="887"/>
      <c r="L74" s="887"/>
      <c r="M74" s="887"/>
      <c r="N74" s="887"/>
      <c r="O74" s="887"/>
      <c r="P74" s="888"/>
      <c r="Q74" s="889">
        <v>24</v>
      </c>
      <c r="R74" s="843"/>
      <c r="S74" s="843"/>
      <c r="T74" s="843"/>
      <c r="U74" s="843"/>
      <c r="V74" s="843">
        <v>24</v>
      </c>
      <c r="W74" s="843"/>
      <c r="X74" s="843"/>
      <c r="Y74" s="843"/>
      <c r="Z74" s="843"/>
      <c r="AA74" s="843">
        <v>0</v>
      </c>
      <c r="AB74" s="843"/>
      <c r="AC74" s="843"/>
      <c r="AD74" s="843"/>
      <c r="AE74" s="843"/>
      <c r="AF74" s="843">
        <v>0</v>
      </c>
      <c r="AG74" s="843"/>
      <c r="AH74" s="843"/>
      <c r="AI74" s="843"/>
      <c r="AJ74" s="843"/>
      <c r="AK74" s="843">
        <v>4</v>
      </c>
      <c r="AL74" s="843"/>
      <c r="AM74" s="843"/>
      <c r="AN74" s="843"/>
      <c r="AO74" s="843"/>
      <c r="AP74" s="843" t="s">
        <v>547</v>
      </c>
      <c r="AQ74" s="843"/>
      <c r="AR74" s="843"/>
      <c r="AS74" s="843"/>
      <c r="AT74" s="843"/>
      <c r="AU74" s="843" t="s">
        <v>547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555</v>
      </c>
      <c r="C75" s="887"/>
      <c r="D75" s="887"/>
      <c r="E75" s="887"/>
      <c r="F75" s="887"/>
      <c r="G75" s="887"/>
      <c r="H75" s="887"/>
      <c r="I75" s="887"/>
      <c r="J75" s="887"/>
      <c r="K75" s="887"/>
      <c r="L75" s="887"/>
      <c r="M75" s="887"/>
      <c r="N75" s="887"/>
      <c r="O75" s="887"/>
      <c r="P75" s="888"/>
      <c r="Q75" s="890">
        <v>422</v>
      </c>
      <c r="R75" s="891"/>
      <c r="S75" s="891"/>
      <c r="T75" s="891"/>
      <c r="U75" s="847"/>
      <c r="V75" s="892">
        <v>422</v>
      </c>
      <c r="W75" s="891"/>
      <c r="X75" s="891"/>
      <c r="Y75" s="891"/>
      <c r="Z75" s="847"/>
      <c r="AA75" s="892" t="s">
        <v>547</v>
      </c>
      <c r="AB75" s="891"/>
      <c r="AC75" s="891"/>
      <c r="AD75" s="891"/>
      <c r="AE75" s="847"/>
      <c r="AF75" s="892" t="s">
        <v>547</v>
      </c>
      <c r="AG75" s="891"/>
      <c r="AH75" s="891"/>
      <c r="AI75" s="891"/>
      <c r="AJ75" s="847"/>
      <c r="AK75" s="892">
        <v>16</v>
      </c>
      <c r="AL75" s="891"/>
      <c r="AM75" s="891"/>
      <c r="AN75" s="891"/>
      <c r="AO75" s="847"/>
      <c r="AP75" s="892" t="s">
        <v>547</v>
      </c>
      <c r="AQ75" s="891"/>
      <c r="AR75" s="891"/>
      <c r="AS75" s="891"/>
      <c r="AT75" s="847"/>
      <c r="AU75" s="892" t="s">
        <v>547</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556</v>
      </c>
      <c r="C76" s="887"/>
      <c r="D76" s="887"/>
      <c r="E76" s="887"/>
      <c r="F76" s="887"/>
      <c r="G76" s="887"/>
      <c r="H76" s="887"/>
      <c r="I76" s="887"/>
      <c r="J76" s="887"/>
      <c r="K76" s="887"/>
      <c r="L76" s="887"/>
      <c r="M76" s="887"/>
      <c r="N76" s="887"/>
      <c r="O76" s="887"/>
      <c r="P76" s="888"/>
      <c r="Q76" s="890">
        <v>73</v>
      </c>
      <c r="R76" s="891"/>
      <c r="S76" s="891"/>
      <c r="T76" s="891"/>
      <c r="U76" s="847"/>
      <c r="V76" s="892">
        <v>67</v>
      </c>
      <c r="W76" s="891"/>
      <c r="X76" s="891"/>
      <c r="Y76" s="891"/>
      <c r="Z76" s="847"/>
      <c r="AA76" s="892">
        <v>6</v>
      </c>
      <c r="AB76" s="891"/>
      <c r="AC76" s="891"/>
      <c r="AD76" s="891"/>
      <c r="AE76" s="847"/>
      <c r="AF76" s="892">
        <v>6</v>
      </c>
      <c r="AG76" s="891"/>
      <c r="AH76" s="891"/>
      <c r="AI76" s="891"/>
      <c r="AJ76" s="847"/>
      <c r="AK76" s="892">
        <v>0</v>
      </c>
      <c r="AL76" s="891"/>
      <c r="AM76" s="891"/>
      <c r="AN76" s="891"/>
      <c r="AO76" s="847"/>
      <c r="AP76" s="892" t="s">
        <v>547</v>
      </c>
      <c r="AQ76" s="891"/>
      <c r="AR76" s="891"/>
      <c r="AS76" s="891"/>
      <c r="AT76" s="847"/>
      <c r="AU76" s="892" t="s">
        <v>547</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t="s">
        <v>557</v>
      </c>
      <c r="C77" s="887"/>
      <c r="D77" s="887"/>
      <c r="E77" s="887"/>
      <c r="F77" s="887"/>
      <c r="G77" s="887"/>
      <c r="H77" s="887"/>
      <c r="I77" s="887"/>
      <c r="J77" s="887"/>
      <c r="K77" s="887"/>
      <c r="L77" s="887"/>
      <c r="M77" s="887"/>
      <c r="N77" s="887"/>
      <c r="O77" s="887"/>
      <c r="P77" s="888"/>
      <c r="Q77" s="890">
        <v>259767</v>
      </c>
      <c r="R77" s="891"/>
      <c r="S77" s="891"/>
      <c r="T77" s="891"/>
      <c r="U77" s="847"/>
      <c r="V77" s="892">
        <v>257517</v>
      </c>
      <c r="W77" s="891"/>
      <c r="X77" s="891"/>
      <c r="Y77" s="891"/>
      <c r="Z77" s="847"/>
      <c r="AA77" s="892">
        <v>2250</v>
      </c>
      <c r="AB77" s="891"/>
      <c r="AC77" s="891"/>
      <c r="AD77" s="891"/>
      <c r="AE77" s="847"/>
      <c r="AF77" s="892">
        <v>2250</v>
      </c>
      <c r="AG77" s="891"/>
      <c r="AH77" s="891"/>
      <c r="AI77" s="891"/>
      <c r="AJ77" s="847"/>
      <c r="AK77" s="892" t="s">
        <v>547</v>
      </c>
      <c r="AL77" s="891"/>
      <c r="AM77" s="891"/>
      <c r="AN77" s="891"/>
      <c r="AO77" s="847"/>
      <c r="AP77" s="892" t="s">
        <v>547</v>
      </c>
      <c r="AQ77" s="891"/>
      <c r="AR77" s="891"/>
      <c r="AS77" s="891"/>
      <c r="AT77" s="847"/>
      <c r="AU77" s="892" t="s">
        <v>547</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2750</v>
      </c>
      <c r="AG88" s="857"/>
      <c r="AH88" s="857"/>
      <c r="AI88" s="857"/>
      <c r="AJ88" s="857"/>
      <c r="AK88" s="854"/>
      <c r="AL88" s="854"/>
      <c r="AM88" s="854"/>
      <c r="AN88" s="854"/>
      <c r="AO88" s="854"/>
      <c r="AP88" s="857">
        <v>4724</v>
      </c>
      <c r="AQ88" s="857"/>
      <c r="AR88" s="857"/>
      <c r="AS88" s="857"/>
      <c r="AT88" s="857"/>
      <c r="AU88" s="857">
        <v>1297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28</v>
      </c>
      <c r="CS102" s="865"/>
      <c r="CT102" s="865"/>
      <c r="CU102" s="865"/>
      <c r="CV102" s="904"/>
      <c r="CW102" s="903">
        <v>10</v>
      </c>
      <c r="CX102" s="865"/>
      <c r="CY102" s="865"/>
      <c r="CZ102" s="865"/>
      <c r="DA102" s="904"/>
      <c r="DB102" s="903" t="s">
        <v>547</v>
      </c>
      <c r="DC102" s="865"/>
      <c r="DD102" s="865"/>
      <c r="DE102" s="865"/>
      <c r="DF102" s="904"/>
      <c r="DG102" s="903" t="s">
        <v>547</v>
      </c>
      <c r="DH102" s="865"/>
      <c r="DI102" s="865"/>
      <c r="DJ102" s="865"/>
      <c r="DK102" s="904"/>
      <c r="DL102" s="903">
        <v>31</v>
      </c>
      <c r="DM102" s="865"/>
      <c r="DN102" s="865"/>
      <c r="DO102" s="865"/>
      <c r="DP102" s="904"/>
      <c r="DQ102" s="903">
        <v>28</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2401855</v>
      </c>
      <c r="AB110" s="913"/>
      <c r="AC110" s="913"/>
      <c r="AD110" s="913"/>
      <c r="AE110" s="914"/>
      <c r="AF110" s="915">
        <v>2451814</v>
      </c>
      <c r="AG110" s="913"/>
      <c r="AH110" s="913"/>
      <c r="AI110" s="913"/>
      <c r="AJ110" s="914"/>
      <c r="AK110" s="915">
        <v>2548078</v>
      </c>
      <c r="AL110" s="913"/>
      <c r="AM110" s="913"/>
      <c r="AN110" s="913"/>
      <c r="AO110" s="914"/>
      <c r="AP110" s="916">
        <v>21.5</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21628142</v>
      </c>
      <c r="BR110" s="944"/>
      <c r="BS110" s="944"/>
      <c r="BT110" s="944"/>
      <c r="BU110" s="944"/>
      <c r="BV110" s="944">
        <v>21129594</v>
      </c>
      <c r="BW110" s="944"/>
      <c r="BX110" s="944"/>
      <c r="BY110" s="944"/>
      <c r="BZ110" s="944"/>
      <c r="CA110" s="944">
        <v>20646057</v>
      </c>
      <c r="CB110" s="944"/>
      <c r="CC110" s="944"/>
      <c r="CD110" s="944"/>
      <c r="CE110" s="944"/>
      <c r="CF110" s="957">
        <v>174.5</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435</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7303511</v>
      </c>
      <c r="BR112" s="939"/>
      <c r="BS112" s="939"/>
      <c r="BT112" s="939"/>
      <c r="BU112" s="939"/>
      <c r="BV112" s="939">
        <v>7507079</v>
      </c>
      <c r="BW112" s="939"/>
      <c r="BX112" s="939"/>
      <c r="BY112" s="939"/>
      <c r="BZ112" s="939"/>
      <c r="CA112" s="939">
        <v>7499726</v>
      </c>
      <c r="CB112" s="939"/>
      <c r="CC112" s="939"/>
      <c r="CD112" s="939"/>
      <c r="CE112" s="939"/>
      <c r="CF112" s="933">
        <v>63.4</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569719</v>
      </c>
      <c r="AB113" s="951"/>
      <c r="AC113" s="951"/>
      <c r="AD113" s="951"/>
      <c r="AE113" s="952"/>
      <c r="AF113" s="953">
        <v>714038</v>
      </c>
      <c r="AG113" s="951"/>
      <c r="AH113" s="951"/>
      <c r="AI113" s="951"/>
      <c r="AJ113" s="952"/>
      <c r="AK113" s="953">
        <v>671153</v>
      </c>
      <c r="AL113" s="951"/>
      <c r="AM113" s="951"/>
      <c r="AN113" s="951"/>
      <c r="AO113" s="952"/>
      <c r="AP113" s="954">
        <v>5.7</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799876</v>
      </c>
      <c r="BR113" s="939"/>
      <c r="BS113" s="939"/>
      <c r="BT113" s="939"/>
      <c r="BU113" s="939"/>
      <c r="BV113" s="939">
        <v>736644</v>
      </c>
      <c r="BW113" s="939"/>
      <c r="BX113" s="939"/>
      <c r="BY113" s="939"/>
      <c r="BZ113" s="939"/>
      <c r="CA113" s="939">
        <v>1297423</v>
      </c>
      <c r="CB113" s="939"/>
      <c r="CC113" s="939"/>
      <c r="CD113" s="939"/>
      <c r="CE113" s="939"/>
      <c r="CF113" s="933">
        <v>11</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200159</v>
      </c>
      <c r="AB114" s="972"/>
      <c r="AC114" s="972"/>
      <c r="AD114" s="972"/>
      <c r="AE114" s="973"/>
      <c r="AF114" s="974">
        <v>134023</v>
      </c>
      <c r="AG114" s="972"/>
      <c r="AH114" s="972"/>
      <c r="AI114" s="972"/>
      <c r="AJ114" s="973"/>
      <c r="AK114" s="974">
        <v>122349</v>
      </c>
      <c r="AL114" s="972"/>
      <c r="AM114" s="972"/>
      <c r="AN114" s="972"/>
      <c r="AO114" s="973"/>
      <c r="AP114" s="975">
        <v>1</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2430632</v>
      </c>
      <c r="BR114" s="939"/>
      <c r="BS114" s="939"/>
      <c r="BT114" s="939"/>
      <c r="BU114" s="939"/>
      <c r="BV114" s="939">
        <v>2578540</v>
      </c>
      <c r="BW114" s="939"/>
      <c r="BX114" s="939"/>
      <c r="BY114" s="939"/>
      <c r="BZ114" s="939"/>
      <c r="CA114" s="939">
        <v>2691834</v>
      </c>
      <c r="CB114" s="939"/>
      <c r="CC114" s="939"/>
      <c r="CD114" s="939"/>
      <c r="CE114" s="939"/>
      <c r="CF114" s="933">
        <v>22.8</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758</v>
      </c>
      <c r="AB115" s="951"/>
      <c r="AC115" s="951"/>
      <c r="AD115" s="951"/>
      <c r="AE115" s="952"/>
      <c r="AF115" s="953">
        <v>444</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v>25200</v>
      </c>
      <c r="BR115" s="939"/>
      <c r="BS115" s="939"/>
      <c r="BT115" s="939"/>
      <c r="BU115" s="939"/>
      <c r="BV115" s="939">
        <v>27900</v>
      </c>
      <c r="BW115" s="939"/>
      <c r="BX115" s="939"/>
      <c r="BY115" s="939"/>
      <c r="BZ115" s="939"/>
      <c r="CA115" s="939">
        <v>27900</v>
      </c>
      <c r="CB115" s="939"/>
      <c r="CC115" s="939"/>
      <c r="CD115" s="939"/>
      <c r="CE115" s="939"/>
      <c r="CF115" s="933">
        <v>0.2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v>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3172491</v>
      </c>
      <c r="AB117" s="992"/>
      <c r="AC117" s="992"/>
      <c r="AD117" s="992"/>
      <c r="AE117" s="993"/>
      <c r="AF117" s="994">
        <v>3300320</v>
      </c>
      <c r="AG117" s="992"/>
      <c r="AH117" s="992"/>
      <c r="AI117" s="992"/>
      <c r="AJ117" s="993"/>
      <c r="AK117" s="994">
        <v>3341580</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32187796</v>
      </c>
      <c r="BR119" s="1013"/>
      <c r="BS119" s="1013"/>
      <c r="BT119" s="1013"/>
      <c r="BU119" s="1013"/>
      <c r="BV119" s="1013">
        <v>31979757</v>
      </c>
      <c r="BW119" s="1013"/>
      <c r="BX119" s="1013"/>
      <c r="BY119" s="1013"/>
      <c r="BZ119" s="1013"/>
      <c r="CA119" s="1013">
        <v>32162940</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435</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7690462</v>
      </c>
      <c r="BR120" s="944"/>
      <c r="BS120" s="944"/>
      <c r="BT120" s="944"/>
      <c r="BU120" s="944"/>
      <c r="BV120" s="944">
        <v>8044576</v>
      </c>
      <c r="BW120" s="944"/>
      <c r="BX120" s="944"/>
      <c r="BY120" s="944"/>
      <c r="BZ120" s="944"/>
      <c r="CA120" s="944">
        <v>7558417</v>
      </c>
      <c r="CB120" s="944"/>
      <c r="CC120" s="944"/>
      <c r="CD120" s="944"/>
      <c r="CE120" s="944"/>
      <c r="CF120" s="957">
        <v>63.9</v>
      </c>
      <c r="CG120" s="958"/>
      <c r="CH120" s="958"/>
      <c r="CI120" s="958"/>
      <c r="CJ120" s="958"/>
      <c r="CK120" s="1019" t="s">
        <v>446</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4487559</v>
      </c>
      <c r="DH120" s="944"/>
      <c r="DI120" s="944"/>
      <c r="DJ120" s="944"/>
      <c r="DK120" s="944"/>
      <c r="DL120" s="944">
        <v>4580917</v>
      </c>
      <c r="DM120" s="944"/>
      <c r="DN120" s="944"/>
      <c r="DO120" s="944"/>
      <c r="DP120" s="944"/>
      <c r="DQ120" s="944">
        <v>4775114</v>
      </c>
      <c r="DR120" s="944"/>
      <c r="DS120" s="944"/>
      <c r="DT120" s="944"/>
      <c r="DU120" s="944"/>
      <c r="DV120" s="945">
        <v>40.4</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3038078</v>
      </c>
      <c r="BR121" s="939"/>
      <c r="BS121" s="939"/>
      <c r="BT121" s="939"/>
      <c r="BU121" s="939"/>
      <c r="BV121" s="939">
        <v>3154443</v>
      </c>
      <c r="BW121" s="939"/>
      <c r="BX121" s="939"/>
      <c r="BY121" s="939"/>
      <c r="BZ121" s="939"/>
      <c r="CA121" s="939">
        <v>3149124</v>
      </c>
      <c r="CB121" s="939"/>
      <c r="CC121" s="939"/>
      <c r="CD121" s="939"/>
      <c r="CE121" s="939"/>
      <c r="CF121" s="933">
        <v>26.6</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2308475</v>
      </c>
      <c r="DH121" s="939"/>
      <c r="DI121" s="939"/>
      <c r="DJ121" s="939"/>
      <c r="DK121" s="939"/>
      <c r="DL121" s="939">
        <v>2458059</v>
      </c>
      <c r="DM121" s="939"/>
      <c r="DN121" s="939"/>
      <c r="DO121" s="939"/>
      <c r="DP121" s="939"/>
      <c r="DQ121" s="939">
        <v>2501673</v>
      </c>
      <c r="DR121" s="939"/>
      <c r="DS121" s="939"/>
      <c r="DT121" s="939"/>
      <c r="DU121" s="939"/>
      <c r="DV121" s="940">
        <v>21.1</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21984325</v>
      </c>
      <c r="BR122" s="1013"/>
      <c r="BS122" s="1013"/>
      <c r="BT122" s="1013"/>
      <c r="BU122" s="1013"/>
      <c r="BV122" s="1013">
        <v>21465156</v>
      </c>
      <c r="BW122" s="1013"/>
      <c r="BX122" s="1013"/>
      <c r="BY122" s="1013"/>
      <c r="BZ122" s="1013"/>
      <c r="CA122" s="1013">
        <v>21236005</v>
      </c>
      <c r="CB122" s="1013"/>
      <c r="CC122" s="1013"/>
      <c r="CD122" s="1013"/>
      <c r="CE122" s="1013"/>
      <c r="CF122" s="1030">
        <v>179.5</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v>236317</v>
      </c>
      <c r="DH122" s="939"/>
      <c r="DI122" s="939"/>
      <c r="DJ122" s="939"/>
      <c r="DK122" s="939"/>
      <c r="DL122" s="939">
        <v>234639</v>
      </c>
      <c r="DM122" s="939"/>
      <c r="DN122" s="939"/>
      <c r="DO122" s="939"/>
      <c r="DP122" s="939"/>
      <c r="DQ122" s="939">
        <v>222939</v>
      </c>
      <c r="DR122" s="939"/>
      <c r="DS122" s="939"/>
      <c r="DT122" s="939"/>
      <c r="DU122" s="939"/>
      <c r="DV122" s="940">
        <v>1.9</v>
      </c>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32712865</v>
      </c>
      <c r="BR123" s="1077"/>
      <c r="BS123" s="1077"/>
      <c r="BT123" s="1077"/>
      <c r="BU123" s="1077"/>
      <c r="BV123" s="1077">
        <v>32664175</v>
      </c>
      <c r="BW123" s="1077"/>
      <c r="BX123" s="1077"/>
      <c r="BY123" s="1077"/>
      <c r="BZ123" s="1077"/>
      <c r="CA123" s="1077">
        <v>31943546</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v>1.8</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271160</v>
      </c>
      <c r="DH124" s="999"/>
      <c r="DI124" s="999"/>
      <c r="DJ124" s="999"/>
      <c r="DK124" s="1000"/>
      <c r="DL124" s="998">
        <v>233464</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758</v>
      </c>
      <c r="AB126" s="972"/>
      <c r="AC126" s="972"/>
      <c r="AD126" s="972"/>
      <c r="AE126" s="973"/>
      <c r="AF126" s="974">
        <v>444</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370079</v>
      </c>
      <c r="AB128" s="1059"/>
      <c r="AC128" s="1059"/>
      <c r="AD128" s="1059"/>
      <c r="AE128" s="1060"/>
      <c r="AF128" s="1061">
        <v>498076</v>
      </c>
      <c r="AG128" s="1059"/>
      <c r="AH128" s="1059"/>
      <c r="AI128" s="1059"/>
      <c r="AJ128" s="1060"/>
      <c r="AK128" s="1061">
        <v>478081</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121</v>
      </c>
      <c r="BG128" s="1066"/>
      <c r="BH128" s="1066"/>
      <c r="BI128" s="1066"/>
      <c r="BJ128" s="1066"/>
      <c r="BK128" s="1066"/>
      <c r="BL128" s="1067"/>
      <c r="BM128" s="1065">
        <v>12.86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v>25200</v>
      </c>
      <c r="DH128" s="1051"/>
      <c r="DI128" s="1051"/>
      <c r="DJ128" s="1051"/>
      <c r="DK128" s="1051"/>
      <c r="DL128" s="1051">
        <v>27900</v>
      </c>
      <c r="DM128" s="1051"/>
      <c r="DN128" s="1051"/>
      <c r="DO128" s="1051"/>
      <c r="DP128" s="1051"/>
      <c r="DQ128" s="1051">
        <v>27900</v>
      </c>
      <c r="DR128" s="1051"/>
      <c r="DS128" s="1051"/>
      <c r="DT128" s="1051"/>
      <c r="DU128" s="1051"/>
      <c r="DV128" s="1052">
        <v>0.2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13260870</v>
      </c>
      <c r="AB129" s="972"/>
      <c r="AC129" s="972"/>
      <c r="AD129" s="972"/>
      <c r="AE129" s="973"/>
      <c r="AF129" s="974">
        <v>13630959</v>
      </c>
      <c r="AG129" s="972"/>
      <c r="AH129" s="972"/>
      <c r="AI129" s="972"/>
      <c r="AJ129" s="973"/>
      <c r="AK129" s="974">
        <v>13921810</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121</v>
      </c>
      <c r="BG129" s="1080"/>
      <c r="BH129" s="1080"/>
      <c r="BI129" s="1080"/>
      <c r="BJ129" s="1080"/>
      <c r="BK129" s="1080"/>
      <c r="BL129" s="1081"/>
      <c r="BM129" s="1079">
        <v>17.86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2136794</v>
      </c>
      <c r="AB130" s="972"/>
      <c r="AC130" s="972"/>
      <c r="AD130" s="972"/>
      <c r="AE130" s="973"/>
      <c r="AF130" s="974">
        <v>2119995</v>
      </c>
      <c r="AG130" s="972"/>
      <c r="AH130" s="972"/>
      <c r="AI130" s="972"/>
      <c r="AJ130" s="973"/>
      <c r="AK130" s="974">
        <v>2090757</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6.1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11124076</v>
      </c>
      <c r="AB131" s="999"/>
      <c r="AC131" s="999"/>
      <c r="AD131" s="999"/>
      <c r="AE131" s="1000"/>
      <c r="AF131" s="998">
        <v>11510964</v>
      </c>
      <c r="AG131" s="999"/>
      <c r="AH131" s="999"/>
      <c r="AI131" s="999"/>
      <c r="AJ131" s="1000"/>
      <c r="AK131" s="998">
        <v>11831053</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1.8</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5.983580119</v>
      </c>
      <c r="AB132" s="1110"/>
      <c r="AC132" s="1110"/>
      <c r="AD132" s="1110"/>
      <c r="AE132" s="1111"/>
      <c r="AF132" s="1112">
        <v>5.9269492980000003</v>
      </c>
      <c r="AG132" s="1110"/>
      <c r="AH132" s="1110"/>
      <c r="AI132" s="1110"/>
      <c r="AJ132" s="1111"/>
      <c r="AK132" s="1112">
        <v>6.5314727269999997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6</v>
      </c>
      <c r="AB133" s="1093"/>
      <c r="AC133" s="1093"/>
      <c r="AD133" s="1093"/>
      <c r="AE133" s="1094"/>
      <c r="AF133" s="1092">
        <v>5.9</v>
      </c>
      <c r="AG133" s="1093"/>
      <c r="AH133" s="1093"/>
      <c r="AI133" s="1093"/>
      <c r="AJ133" s="1094"/>
      <c r="AK133" s="1092">
        <v>6.1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aBf80q6xDVBSnKOjJbDSr28/vX8CnzozyQ9T1UthEzIitXTzjyxzk8IDJHLT+oqCWvqreVWWiEO9okJGcKEtQ==" saltValue="kw6+hhvY6Fl25dRoi1fjW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DFGeP4rLn78LaXGAM7DTBRNu1/a2qx+Meti2gX9N3VQvKoZem7S45Lsun8BVlMIU+77eRgX9b0362x6/uZdO8g==" saltValue="FypiPLHnkt7eoXwkO4uCWQ==" spinCount="100000" sheet="1" objects="1" scenarios="1"/>
  <dataConsolidate/>
  <phoneticPr fontId="2"/>
  <printOptions horizontalCentered="1" verticalCentered="1"/>
  <pageMargins left="0" right="0" top="0" bottom="0" header="0" footer="0"/>
  <pageSetup paperSize="9" scale="31" orientation="portrait" copies="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1+oAz+qqCzAQh/4tl2d1Gyn9IqjGjNJH9Idgod1fwCAPv+CjRUS0poZ6hUzCh455LaXbBEcswce6dFrQ9F7BA==" saltValue="fRXRPB1kRXVvgOnQGIOQZ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3637715</v>
      </c>
      <c r="AP9" s="262">
        <v>75762</v>
      </c>
      <c r="AQ9" s="263">
        <v>98214</v>
      </c>
      <c r="AR9" s="264">
        <v>-22.9</v>
      </c>
    </row>
    <row r="10" spans="1:46" ht="13.5" customHeight="1" x14ac:dyDescent="0.15">
      <c r="A10" s="247"/>
      <c r="AK10" s="1129" t="s">
        <v>485</v>
      </c>
      <c r="AL10" s="1130"/>
      <c r="AM10" s="1130"/>
      <c r="AN10" s="1131"/>
      <c r="AO10" s="265">
        <v>454156</v>
      </c>
      <c r="AP10" s="265">
        <v>9459</v>
      </c>
      <c r="AQ10" s="266">
        <v>8330</v>
      </c>
      <c r="AR10" s="267">
        <v>13.6</v>
      </c>
    </row>
    <row r="11" spans="1:46" ht="13.5" customHeight="1" x14ac:dyDescent="0.15">
      <c r="A11" s="247"/>
      <c r="AK11" s="1129" t="s">
        <v>486</v>
      </c>
      <c r="AL11" s="1130"/>
      <c r="AM11" s="1130"/>
      <c r="AN11" s="1131"/>
      <c r="AO11" s="265">
        <v>238613</v>
      </c>
      <c r="AP11" s="265">
        <v>4970</v>
      </c>
      <c r="AQ11" s="266">
        <v>2236</v>
      </c>
      <c r="AR11" s="267">
        <v>122.3</v>
      </c>
    </row>
    <row r="12" spans="1:46" ht="13.5" customHeight="1" x14ac:dyDescent="0.15">
      <c r="A12" s="247"/>
      <c r="AK12" s="1129" t="s">
        <v>487</v>
      </c>
      <c r="AL12" s="1130"/>
      <c r="AM12" s="1130"/>
      <c r="AN12" s="1131"/>
      <c r="AO12" s="265" t="s">
        <v>488</v>
      </c>
      <c r="AP12" s="265" t="s">
        <v>488</v>
      </c>
      <c r="AQ12" s="266">
        <v>12</v>
      </c>
      <c r="AR12" s="267" t="s">
        <v>488</v>
      </c>
    </row>
    <row r="13" spans="1:46" ht="13.5" customHeight="1" x14ac:dyDescent="0.15">
      <c r="A13" s="247"/>
      <c r="AK13" s="1129" t="s">
        <v>489</v>
      </c>
      <c r="AL13" s="1130"/>
      <c r="AM13" s="1130"/>
      <c r="AN13" s="1131"/>
      <c r="AO13" s="265">
        <v>135289</v>
      </c>
      <c r="AP13" s="265">
        <v>2818</v>
      </c>
      <c r="AQ13" s="266">
        <v>3111</v>
      </c>
      <c r="AR13" s="267">
        <v>-9.4</v>
      </c>
    </row>
    <row r="14" spans="1:46" ht="13.5" customHeight="1" x14ac:dyDescent="0.15">
      <c r="A14" s="247"/>
      <c r="AK14" s="1129" t="s">
        <v>490</v>
      </c>
      <c r="AL14" s="1130"/>
      <c r="AM14" s="1130"/>
      <c r="AN14" s="1131"/>
      <c r="AO14" s="265">
        <v>69244</v>
      </c>
      <c r="AP14" s="265">
        <v>1442</v>
      </c>
      <c r="AQ14" s="266">
        <v>1882</v>
      </c>
      <c r="AR14" s="267">
        <v>-23.4</v>
      </c>
    </row>
    <row r="15" spans="1:46" ht="13.5" customHeight="1" x14ac:dyDescent="0.15">
      <c r="A15" s="247"/>
      <c r="AK15" s="1132" t="s">
        <v>491</v>
      </c>
      <c r="AL15" s="1133"/>
      <c r="AM15" s="1133"/>
      <c r="AN15" s="1134"/>
      <c r="AO15" s="265">
        <v>-232234</v>
      </c>
      <c r="AP15" s="265">
        <v>-4837</v>
      </c>
      <c r="AQ15" s="266">
        <v>-6411</v>
      </c>
      <c r="AR15" s="267">
        <v>-24.6</v>
      </c>
    </row>
    <row r="16" spans="1:46" x14ac:dyDescent="0.15">
      <c r="A16" s="247"/>
      <c r="AK16" s="1132" t="s">
        <v>178</v>
      </c>
      <c r="AL16" s="1133"/>
      <c r="AM16" s="1133"/>
      <c r="AN16" s="1134"/>
      <c r="AO16" s="265">
        <v>4302783</v>
      </c>
      <c r="AP16" s="265">
        <v>89613</v>
      </c>
      <c r="AQ16" s="266">
        <v>107373</v>
      </c>
      <c r="AR16" s="267">
        <v>-16.5</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35" t="s">
        <v>496</v>
      </c>
      <c r="AL21" s="1136"/>
      <c r="AM21" s="1136"/>
      <c r="AN21" s="1137"/>
      <c r="AO21" s="277">
        <v>7.33</v>
      </c>
      <c r="AP21" s="278">
        <v>9.17</v>
      </c>
      <c r="AQ21" s="279">
        <v>-1.84</v>
      </c>
      <c r="AS21" s="280"/>
      <c r="AT21" s="276"/>
    </row>
    <row r="22" spans="1:46" s="248" customFormat="1" x14ac:dyDescent="0.15">
      <c r="A22" s="276"/>
      <c r="AK22" s="1135" t="s">
        <v>497</v>
      </c>
      <c r="AL22" s="1136"/>
      <c r="AM22" s="1136"/>
      <c r="AN22" s="1137"/>
      <c r="AO22" s="281">
        <v>99.4</v>
      </c>
      <c r="AP22" s="282">
        <v>97.5</v>
      </c>
      <c r="AQ22" s="283">
        <v>1.9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501</v>
      </c>
      <c r="AL32" s="1144"/>
      <c r="AM32" s="1144"/>
      <c r="AN32" s="1145"/>
      <c r="AO32" s="291">
        <v>2548078</v>
      </c>
      <c r="AP32" s="291">
        <v>53068</v>
      </c>
      <c r="AQ32" s="292">
        <v>55954</v>
      </c>
      <c r="AR32" s="293">
        <v>-5.2</v>
      </c>
    </row>
    <row r="33" spans="1:46" ht="13.5" customHeight="1" x14ac:dyDescent="0.15">
      <c r="A33" s="247"/>
      <c r="AK33" s="1143" t="s">
        <v>502</v>
      </c>
      <c r="AL33" s="1144"/>
      <c r="AM33" s="1144"/>
      <c r="AN33" s="1145"/>
      <c r="AO33" s="291" t="s">
        <v>488</v>
      </c>
      <c r="AP33" s="291" t="s">
        <v>488</v>
      </c>
      <c r="AQ33" s="292" t="s">
        <v>488</v>
      </c>
      <c r="AR33" s="293" t="s">
        <v>488</v>
      </c>
    </row>
    <row r="34" spans="1:46" ht="27" customHeight="1" x14ac:dyDescent="0.15">
      <c r="A34" s="247"/>
      <c r="AK34" s="1143" t="s">
        <v>503</v>
      </c>
      <c r="AL34" s="1144"/>
      <c r="AM34" s="1144"/>
      <c r="AN34" s="1145"/>
      <c r="AO34" s="291" t="s">
        <v>488</v>
      </c>
      <c r="AP34" s="291" t="s">
        <v>488</v>
      </c>
      <c r="AQ34" s="292">
        <v>1</v>
      </c>
      <c r="AR34" s="293" t="s">
        <v>488</v>
      </c>
    </row>
    <row r="35" spans="1:46" ht="27" customHeight="1" x14ac:dyDescent="0.15">
      <c r="A35" s="247"/>
      <c r="AK35" s="1143" t="s">
        <v>504</v>
      </c>
      <c r="AL35" s="1144"/>
      <c r="AM35" s="1144"/>
      <c r="AN35" s="1145"/>
      <c r="AO35" s="291">
        <v>671153</v>
      </c>
      <c r="AP35" s="291">
        <v>13978</v>
      </c>
      <c r="AQ35" s="292">
        <v>17691</v>
      </c>
      <c r="AR35" s="293">
        <v>-21</v>
      </c>
    </row>
    <row r="36" spans="1:46" ht="27" customHeight="1" x14ac:dyDescent="0.15">
      <c r="A36" s="247"/>
      <c r="AK36" s="1143" t="s">
        <v>505</v>
      </c>
      <c r="AL36" s="1144"/>
      <c r="AM36" s="1144"/>
      <c r="AN36" s="1145"/>
      <c r="AO36" s="291">
        <v>122349</v>
      </c>
      <c r="AP36" s="291">
        <v>2548</v>
      </c>
      <c r="AQ36" s="292">
        <v>2603</v>
      </c>
      <c r="AR36" s="293">
        <v>-2.1</v>
      </c>
    </row>
    <row r="37" spans="1:46" ht="13.5" customHeight="1" x14ac:dyDescent="0.15">
      <c r="A37" s="247"/>
      <c r="AK37" s="1143" t="s">
        <v>506</v>
      </c>
      <c r="AL37" s="1144"/>
      <c r="AM37" s="1144"/>
      <c r="AN37" s="1145"/>
      <c r="AO37" s="291" t="s">
        <v>488</v>
      </c>
      <c r="AP37" s="291" t="s">
        <v>488</v>
      </c>
      <c r="AQ37" s="292">
        <v>579</v>
      </c>
      <c r="AR37" s="293" t="s">
        <v>488</v>
      </c>
    </row>
    <row r="38" spans="1:46" ht="27" customHeight="1" x14ac:dyDescent="0.15">
      <c r="A38" s="247"/>
      <c r="AK38" s="1146" t="s">
        <v>507</v>
      </c>
      <c r="AL38" s="1147"/>
      <c r="AM38" s="1147"/>
      <c r="AN38" s="1148"/>
      <c r="AO38" s="294" t="s">
        <v>488</v>
      </c>
      <c r="AP38" s="294" t="s">
        <v>488</v>
      </c>
      <c r="AQ38" s="295">
        <v>4</v>
      </c>
      <c r="AR38" s="283" t="s">
        <v>488</v>
      </c>
      <c r="AS38" s="290"/>
    </row>
    <row r="39" spans="1:46" x14ac:dyDescent="0.15">
      <c r="A39" s="247"/>
      <c r="AK39" s="1146" t="s">
        <v>508</v>
      </c>
      <c r="AL39" s="1147"/>
      <c r="AM39" s="1147"/>
      <c r="AN39" s="1148"/>
      <c r="AO39" s="291">
        <v>-478081</v>
      </c>
      <c r="AP39" s="291">
        <v>-9957</v>
      </c>
      <c r="AQ39" s="292">
        <v>-4663</v>
      </c>
      <c r="AR39" s="293">
        <v>113.5</v>
      </c>
      <c r="AS39" s="290"/>
    </row>
    <row r="40" spans="1:46" ht="27" customHeight="1" x14ac:dyDescent="0.15">
      <c r="A40" s="247"/>
      <c r="AK40" s="1143" t="s">
        <v>509</v>
      </c>
      <c r="AL40" s="1144"/>
      <c r="AM40" s="1144"/>
      <c r="AN40" s="1145"/>
      <c r="AO40" s="291">
        <v>-2090757</v>
      </c>
      <c r="AP40" s="291">
        <v>-43544</v>
      </c>
      <c r="AQ40" s="292">
        <v>-48945</v>
      </c>
      <c r="AR40" s="293">
        <v>-11</v>
      </c>
      <c r="AS40" s="290"/>
    </row>
    <row r="41" spans="1:46" x14ac:dyDescent="0.15">
      <c r="A41" s="247"/>
      <c r="AK41" s="1149" t="s">
        <v>288</v>
      </c>
      <c r="AL41" s="1150"/>
      <c r="AM41" s="1150"/>
      <c r="AN41" s="1151"/>
      <c r="AO41" s="291">
        <v>772742</v>
      </c>
      <c r="AP41" s="291">
        <v>16094</v>
      </c>
      <c r="AQ41" s="292">
        <v>23225</v>
      </c>
      <c r="AR41" s="293">
        <v>-30.7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1515037</v>
      </c>
      <c r="AN51" s="313">
        <v>30042</v>
      </c>
      <c r="AO51" s="314">
        <v>-15.7</v>
      </c>
      <c r="AP51" s="315">
        <v>76347</v>
      </c>
      <c r="AQ51" s="316">
        <v>22.4</v>
      </c>
      <c r="AR51" s="317">
        <v>-38.1</v>
      </c>
    </row>
    <row r="52" spans="1:44" x14ac:dyDescent="0.15">
      <c r="A52" s="247"/>
      <c r="AK52" s="318"/>
      <c r="AL52" s="319" t="s">
        <v>519</v>
      </c>
      <c r="AM52" s="320">
        <v>652070</v>
      </c>
      <c r="AN52" s="321">
        <v>12930</v>
      </c>
      <c r="AO52" s="322">
        <v>-18.100000000000001</v>
      </c>
      <c r="AP52" s="323">
        <v>41762</v>
      </c>
      <c r="AQ52" s="324">
        <v>18.2</v>
      </c>
      <c r="AR52" s="325">
        <v>-36.299999999999997</v>
      </c>
    </row>
    <row r="53" spans="1:44" x14ac:dyDescent="0.15">
      <c r="A53" s="247"/>
      <c r="AK53" s="303" t="s">
        <v>520</v>
      </c>
      <c r="AL53" s="304"/>
      <c r="AM53" s="312">
        <v>1305716</v>
      </c>
      <c r="AN53" s="313">
        <v>26182</v>
      </c>
      <c r="AO53" s="314">
        <v>-12.8</v>
      </c>
      <c r="AP53" s="315">
        <v>69604</v>
      </c>
      <c r="AQ53" s="316">
        <v>-8.8000000000000007</v>
      </c>
      <c r="AR53" s="317">
        <v>-4</v>
      </c>
    </row>
    <row r="54" spans="1:44" x14ac:dyDescent="0.15">
      <c r="A54" s="247"/>
      <c r="AK54" s="318"/>
      <c r="AL54" s="319" t="s">
        <v>519</v>
      </c>
      <c r="AM54" s="320">
        <v>582163</v>
      </c>
      <c r="AN54" s="321">
        <v>11674</v>
      </c>
      <c r="AO54" s="322">
        <v>-9.6999999999999993</v>
      </c>
      <c r="AP54" s="323">
        <v>36247</v>
      </c>
      <c r="AQ54" s="324">
        <v>-13.2</v>
      </c>
      <c r="AR54" s="325">
        <v>3.5</v>
      </c>
    </row>
    <row r="55" spans="1:44" x14ac:dyDescent="0.15">
      <c r="A55" s="247"/>
      <c r="AK55" s="303" t="s">
        <v>521</v>
      </c>
      <c r="AL55" s="304"/>
      <c r="AM55" s="312">
        <v>1893180</v>
      </c>
      <c r="AN55" s="313">
        <v>38276</v>
      </c>
      <c r="AO55" s="314">
        <v>46.2</v>
      </c>
      <c r="AP55" s="315">
        <v>68410</v>
      </c>
      <c r="AQ55" s="316">
        <v>-1.7</v>
      </c>
      <c r="AR55" s="317">
        <v>47.9</v>
      </c>
    </row>
    <row r="56" spans="1:44" x14ac:dyDescent="0.15">
      <c r="A56" s="247"/>
      <c r="AK56" s="318"/>
      <c r="AL56" s="319" t="s">
        <v>519</v>
      </c>
      <c r="AM56" s="320">
        <v>1372234</v>
      </c>
      <c r="AN56" s="321">
        <v>27744</v>
      </c>
      <c r="AO56" s="322">
        <v>137.69999999999999</v>
      </c>
      <c r="AP56" s="323">
        <v>35086</v>
      </c>
      <c r="AQ56" s="324">
        <v>-3.2</v>
      </c>
      <c r="AR56" s="325">
        <v>140.9</v>
      </c>
    </row>
    <row r="57" spans="1:44" x14ac:dyDescent="0.15">
      <c r="A57" s="247"/>
      <c r="AK57" s="303" t="s">
        <v>522</v>
      </c>
      <c r="AL57" s="304"/>
      <c r="AM57" s="312">
        <v>2207874</v>
      </c>
      <c r="AN57" s="313">
        <v>45193</v>
      </c>
      <c r="AO57" s="314">
        <v>18.100000000000001</v>
      </c>
      <c r="AP57" s="315">
        <v>73019</v>
      </c>
      <c r="AQ57" s="316">
        <v>6.7</v>
      </c>
      <c r="AR57" s="317">
        <v>11.4</v>
      </c>
    </row>
    <row r="58" spans="1:44" x14ac:dyDescent="0.15">
      <c r="A58" s="247"/>
      <c r="AK58" s="318"/>
      <c r="AL58" s="319" t="s">
        <v>519</v>
      </c>
      <c r="AM58" s="320">
        <v>1851998</v>
      </c>
      <c r="AN58" s="321">
        <v>37909</v>
      </c>
      <c r="AO58" s="322">
        <v>36.6</v>
      </c>
      <c r="AP58" s="323">
        <v>39427</v>
      </c>
      <c r="AQ58" s="324">
        <v>12.4</v>
      </c>
      <c r="AR58" s="325">
        <v>24.2</v>
      </c>
    </row>
    <row r="59" spans="1:44" x14ac:dyDescent="0.15">
      <c r="A59" s="247"/>
      <c r="AK59" s="303" t="s">
        <v>523</v>
      </c>
      <c r="AL59" s="304"/>
      <c r="AM59" s="312">
        <v>2493445</v>
      </c>
      <c r="AN59" s="313">
        <v>51931</v>
      </c>
      <c r="AO59" s="314">
        <v>14.9</v>
      </c>
      <c r="AP59" s="315">
        <v>76590</v>
      </c>
      <c r="AQ59" s="316">
        <v>4.9000000000000004</v>
      </c>
      <c r="AR59" s="317">
        <v>10</v>
      </c>
    </row>
    <row r="60" spans="1:44" x14ac:dyDescent="0.15">
      <c r="A60" s="247"/>
      <c r="AK60" s="318"/>
      <c r="AL60" s="319" t="s">
        <v>519</v>
      </c>
      <c r="AM60" s="320">
        <v>1606289</v>
      </c>
      <c r="AN60" s="321">
        <v>33454</v>
      </c>
      <c r="AO60" s="322">
        <v>-11.8</v>
      </c>
      <c r="AP60" s="323">
        <v>42387</v>
      </c>
      <c r="AQ60" s="324">
        <v>7.5</v>
      </c>
      <c r="AR60" s="325">
        <v>-19.3</v>
      </c>
    </row>
    <row r="61" spans="1:44" x14ac:dyDescent="0.15">
      <c r="A61" s="247"/>
      <c r="AK61" s="303" t="s">
        <v>524</v>
      </c>
      <c r="AL61" s="326"/>
      <c r="AM61" s="312">
        <v>1883050</v>
      </c>
      <c r="AN61" s="313">
        <v>38325</v>
      </c>
      <c r="AO61" s="314">
        <v>10.1</v>
      </c>
      <c r="AP61" s="315">
        <v>72794</v>
      </c>
      <c r="AQ61" s="327">
        <v>4.7</v>
      </c>
      <c r="AR61" s="317">
        <v>5.4</v>
      </c>
    </row>
    <row r="62" spans="1:44" x14ac:dyDescent="0.15">
      <c r="A62" s="247"/>
      <c r="AK62" s="318"/>
      <c r="AL62" s="319" t="s">
        <v>519</v>
      </c>
      <c r="AM62" s="320">
        <v>1212951</v>
      </c>
      <c r="AN62" s="321">
        <v>24742</v>
      </c>
      <c r="AO62" s="322">
        <v>26.9</v>
      </c>
      <c r="AP62" s="323">
        <v>38982</v>
      </c>
      <c r="AQ62" s="324">
        <v>4.3</v>
      </c>
      <c r="AR62" s="325">
        <v>22.6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G6wLKV+TMEKyfi8q3PaOX0sbax2o/FqmB55R6mbNafXGKTwFE8crgkN3RDeaO3PN2tVLP4s+GTvX0qYU+tGxmw==" saltValue="QpvqZz/ZSgbS7kg3QGGPJ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copies="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wNAkAgu1d2zpAasjgxI9Rm/yO39vWGzpyLzzorwiiw1ee/lIN8ztE1osuhxOfGEy3u07+1k+HkDL/8wR6cif/w==" saltValue="GW4rZZ3r1q4Hr7KjhfgqZ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L0aYEsEe95GlEOfdbWPhDVhc/IrEFe6i7zEUVnrFqfZDNkz5snlKS44NKIv39CKXkASt+QxXXU9fILH5cIewbg==" saltValue="npfMs7Jq+1Pcie4OKcdQj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18.170000000000002</v>
      </c>
      <c r="G47" s="12">
        <v>21.08</v>
      </c>
      <c r="H47" s="12">
        <v>22.54</v>
      </c>
      <c r="I47" s="12">
        <v>21.95</v>
      </c>
      <c r="J47" s="13">
        <v>18.11</v>
      </c>
    </row>
    <row r="48" spans="2:10" ht="57.75" customHeight="1" x14ac:dyDescent="0.15">
      <c r="B48" s="14"/>
      <c r="C48" s="1154" t="s">
        <v>4</v>
      </c>
      <c r="D48" s="1154"/>
      <c r="E48" s="1155"/>
      <c r="F48" s="15">
        <v>5.91</v>
      </c>
      <c r="G48" s="16">
        <v>6.91</v>
      </c>
      <c r="H48" s="16">
        <v>7.83</v>
      </c>
      <c r="I48" s="16">
        <v>5.77</v>
      </c>
      <c r="J48" s="17">
        <v>8.3000000000000007</v>
      </c>
    </row>
    <row r="49" spans="2:10" ht="57.75" customHeight="1" thickBot="1" x14ac:dyDescent="0.2">
      <c r="B49" s="18"/>
      <c r="C49" s="1156" t="s">
        <v>5</v>
      </c>
      <c r="D49" s="1156"/>
      <c r="E49" s="1157"/>
      <c r="F49" s="19">
        <v>1.55</v>
      </c>
      <c r="G49" s="20">
        <v>5.15</v>
      </c>
      <c r="H49" s="20">
        <v>1.55</v>
      </c>
      <c r="I49" s="20" t="s">
        <v>531</v>
      </c>
      <c r="J49" s="21" t="s">
        <v>532</v>
      </c>
    </row>
    <row r="50" spans="2:10" x14ac:dyDescent="0.15"/>
  </sheetData>
  <sheetProtection algorithmName="SHA-512" hashValue="HHW9fjYkXHIGzOAWhJEjmMIebOH5UuZegBuyu0xAPHBZZ0ImP5mpZiQn2/7EgtkzulUuyMwWzbCDLCyMXJ+v4A==" saltValue="u+RwW9uvUbRgcoEr5cEvo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533</v>
      </c>
      <c r="D34" s="1162"/>
      <c r="E34" s="1163"/>
      <c r="F34" s="32">
        <v>29.87</v>
      </c>
      <c r="G34" s="33">
        <v>33.42</v>
      </c>
      <c r="H34" s="33">
        <v>35.770000000000003</v>
      </c>
      <c r="I34" s="33">
        <v>31</v>
      </c>
      <c r="J34" s="34">
        <v>20.28</v>
      </c>
      <c r="K34" s="22"/>
      <c r="L34" s="22"/>
      <c r="M34" s="22"/>
      <c r="N34" s="22"/>
      <c r="O34" s="22"/>
      <c r="P34" s="22"/>
    </row>
    <row r="35" spans="1:16" ht="39" customHeight="1" x14ac:dyDescent="0.15">
      <c r="A35" s="22"/>
      <c r="B35" s="35"/>
      <c r="C35" s="1158" t="s">
        <v>534</v>
      </c>
      <c r="D35" s="1158"/>
      <c r="E35" s="1159"/>
      <c r="F35" s="36">
        <v>11.82</v>
      </c>
      <c r="G35" s="37">
        <v>12.41</v>
      </c>
      <c r="H35" s="37">
        <v>13.12</v>
      </c>
      <c r="I35" s="37">
        <v>12.49</v>
      </c>
      <c r="J35" s="38">
        <v>11.21</v>
      </c>
      <c r="K35" s="22"/>
      <c r="L35" s="22"/>
      <c r="M35" s="22"/>
      <c r="N35" s="22"/>
      <c r="O35" s="22"/>
      <c r="P35" s="22"/>
    </row>
    <row r="36" spans="1:16" ht="39" customHeight="1" x14ac:dyDescent="0.15">
      <c r="A36" s="22"/>
      <c r="B36" s="35"/>
      <c r="C36" s="1158" t="s">
        <v>535</v>
      </c>
      <c r="D36" s="1158"/>
      <c r="E36" s="1159"/>
      <c r="F36" s="36">
        <v>5.91</v>
      </c>
      <c r="G36" s="37">
        <v>6.9</v>
      </c>
      <c r="H36" s="37">
        <v>7.82</v>
      </c>
      <c r="I36" s="37">
        <v>5.76</v>
      </c>
      <c r="J36" s="38">
        <v>8.3000000000000007</v>
      </c>
      <c r="K36" s="22"/>
      <c r="L36" s="22"/>
      <c r="M36" s="22"/>
      <c r="N36" s="22"/>
      <c r="O36" s="22"/>
      <c r="P36" s="22"/>
    </row>
    <row r="37" spans="1:16" ht="39" customHeight="1" x14ac:dyDescent="0.15">
      <c r="A37" s="22"/>
      <c r="B37" s="35"/>
      <c r="C37" s="1158" t="s">
        <v>536</v>
      </c>
      <c r="D37" s="1158"/>
      <c r="E37" s="1159"/>
      <c r="F37" s="36">
        <v>1.49</v>
      </c>
      <c r="G37" s="37">
        <v>1.86</v>
      </c>
      <c r="H37" s="37">
        <v>2.5299999999999998</v>
      </c>
      <c r="I37" s="37">
        <v>3.25</v>
      </c>
      <c r="J37" s="38">
        <v>4.1900000000000004</v>
      </c>
      <c r="K37" s="22"/>
      <c r="L37" s="22"/>
      <c r="M37" s="22"/>
      <c r="N37" s="22"/>
      <c r="O37" s="22"/>
      <c r="P37" s="22"/>
    </row>
    <row r="38" spans="1:16" ht="39" customHeight="1" x14ac:dyDescent="0.15">
      <c r="A38" s="22"/>
      <c r="B38" s="35"/>
      <c r="C38" s="1158" t="s">
        <v>537</v>
      </c>
      <c r="D38" s="1158"/>
      <c r="E38" s="1159"/>
      <c r="F38" s="36">
        <v>1.32</v>
      </c>
      <c r="G38" s="37">
        <v>1.75</v>
      </c>
      <c r="H38" s="37">
        <v>2.15</v>
      </c>
      <c r="I38" s="37">
        <v>2.04</v>
      </c>
      <c r="J38" s="38">
        <v>1.6</v>
      </c>
      <c r="K38" s="22"/>
      <c r="L38" s="22"/>
      <c r="M38" s="22"/>
      <c r="N38" s="22"/>
      <c r="O38" s="22"/>
      <c r="P38" s="22"/>
    </row>
    <row r="39" spans="1:16" ht="39" customHeight="1" x14ac:dyDescent="0.15">
      <c r="A39" s="22"/>
      <c r="B39" s="35"/>
      <c r="C39" s="1158" t="s">
        <v>538</v>
      </c>
      <c r="D39" s="1158"/>
      <c r="E39" s="1159"/>
      <c r="F39" s="36">
        <v>2.1800000000000002</v>
      </c>
      <c r="G39" s="37">
        <v>1.5</v>
      </c>
      <c r="H39" s="37">
        <v>1.06</v>
      </c>
      <c r="I39" s="37">
        <v>1.1100000000000001</v>
      </c>
      <c r="J39" s="38">
        <v>1.1200000000000001</v>
      </c>
      <c r="K39" s="22"/>
      <c r="L39" s="22"/>
      <c r="M39" s="22"/>
      <c r="N39" s="22"/>
      <c r="O39" s="22"/>
      <c r="P39" s="22"/>
    </row>
    <row r="40" spans="1:16" ht="39" customHeight="1" x14ac:dyDescent="0.15">
      <c r="A40" s="22"/>
      <c r="B40" s="35"/>
      <c r="C40" s="1158" t="s">
        <v>539</v>
      </c>
      <c r="D40" s="1158"/>
      <c r="E40" s="1159"/>
      <c r="F40" s="36">
        <v>0</v>
      </c>
      <c r="G40" s="37">
        <v>0.01</v>
      </c>
      <c r="H40" s="37">
        <v>0</v>
      </c>
      <c r="I40" s="37">
        <v>0.01</v>
      </c>
      <c r="J40" s="38">
        <v>0.01</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540</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541</v>
      </c>
      <c r="D43" s="1160"/>
      <c r="E43" s="1161"/>
      <c r="F43" s="41">
        <v>0.93</v>
      </c>
      <c r="G43" s="42">
        <v>0.42</v>
      </c>
      <c r="H43" s="42">
        <v>0.54</v>
      </c>
      <c r="I43" s="42">
        <v>0</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7b7wjawt/Cgt4hsLJtWf+XgXwMFcO1xUznQcACvVwbezjRgj0k7Bhi9b0kAjamto/jsaQnNED1Zw8qtAPoZxcA==" saltValue="Xa3fMlERSRNiqJk7tHbz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2217</v>
      </c>
      <c r="L45" s="58">
        <v>2355</v>
      </c>
      <c r="M45" s="58">
        <v>2402</v>
      </c>
      <c r="N45" s="58">
        <v>2452</v>
      </c>
      <c r="O45" s="59">
        <v>2548</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15">
      <c r="A48" s="46"/>
      <c r="B48" s="1166"/>
      <c r="C48" s="1167"/>
      <c r="D48" s="60"/>
      <c r="E48" s="1172" t="s">
        <v>13</v>
      </c>
      <c r="F48" s="1172"/>
      <c r="G48" s="1172"/>
      <c r="H48" s="1172"/>
      <c r="I48" s="1172"/>
      <c r="J48" s="1173"/>
      <c r="K48" s="61">
        <v>673</v>
      </c>
      <c r="L48" s="62">
        <v>635</v>
      </c>
      <c r="M48" s="62">
        <v>570</v>
      </c>
      <c r="N48" s="62">
        <v>714</v>
      </c>
      <c r="O48" s="63">
        <v>671</v>
      </c>
      <c r="P48" s="46"/>
      <c r="Q48" s="46"/>
      <c r="R48" s="46"/>
      <c r="S48" s="46"/>
      <c r="T48" s="46"/>
      <c r="U48" s="46"/>
    </row>
    <row r="49" spans="1:21" ht="30.75" customHeight="1" x14ac:dyDescent="0.15">
      <c r="A49" s="46"/>
      <c r="B49" s="1166"/>
      <c r="C49" s="1167"/>
      <c r="D49" s="60"/>
      <c r="E49" s="1172" t="s">
        <v>14</v>
      </c>
      <c r="F49" s="1172"/>
      <c r="G49" s="1172"/>
      <c r="H49" s="1172"/>
      <c r="I49" s="1172"/>
      <c r="J49" s="1173"/>
      <c r="K49" s="61">
        <v>230</v>
      </c>
      <c r="L49" s="62">
        <v>220</v>
      </c>
      <c r="M49" s="62">
        <v>200</v>
      </c>
      <c r="N49" s="62">
        <v>134</v>
      </c>
      <c r="O49" s="63">
        <v>122</v>
      </c>
      <c r="P49" s="46"/>
      <c r="Q49" s="46"/>
      <c r="R49" s="46"/>
      <c r="S49" s="46"/>
      <c r="T49" s="46"/>
      <c r="U49" s="46"/>
    </row>
    <row r="50" spans="1:21" ht="30.75" customHeight="1" x14ac:dyDescent="0.15">
      <c r="A50" s="46"/>
      <c r="B50" s="1166"/>
      <c r="C50" s="1167"/>
      <c r="D50" s="60"/>
      <c r="E50" s="1172" t="s">
        <v>15</v>
      </c>
      <c r="F50" s="1172"/>
      <c r="G50" s="1172"/>
      <c r="H50" s="1172"/>
      <c r="I50" s="1172"/>
      <c r="J50" s="1173"/>
      <c r="K50" s="61">
        <v>2</v>
      </c>
      <c r="L50" s="62">
        <v>1</v>
      </c>
      <c r="M50" s="62">
        <v>1</v>
      </c>
      <c r="N50" s="62">
        <v>0</v>
      </c>
      <c r="O50" s="63" t="s">
        <v>488</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488</v>
      </c>
      <c r="L51" s="62" t="s">
        <v>488</v>
      </c>
      <c r="M51" s="62" t="s">
        <v>488</v>
      </c>
      <c r="N51" s="62">
        <v>0</v>
      </c>
      <c r="O51" s="63" t="s">
        <v>488</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2448</v>
      </c>
      <c r="L52" s="62">
        <v>2519</v>
      </c>
      <c r="M52" s="62">
        <v>2506</v>
      </c>
      <c r="N52" s="62">
        <v>2618</v>
      </c>
      <c r="O52" s="63">
        <v>2569</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674</v>
      </c>
      <c r="L53" s="67">
        <v>692</v>
      </c>
      <c r="M53" s="67">
        <v>667</v>
      </c>
      <c r="N53" s="67">
        <v>682</v>
      </c>
      <c r="O53" s="68">
        <v>772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YWIWM4mhSrYG6WiWCKTVxM1HDYWHo0KligjbAJIhnk4oQ7JKv3NsOjw/sjpvMTMhxMz1VNYHCz8BnzlPR+8HA==" saltValue="i9ERcbRwwYcs6cLPW5XF6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23764</v>
      </c>
      <c r="J41" s="331">
        <v>22906</v>
      </c>
      <c r="K41" s="331">
        <v>21628</v>
      </c>
      <c r="L41" s="331">
        <v>21130</v>
      </c>
      <c r="M41" s="332">
        <v>20646</v>
      </c>
    </row>
    <row r="42" spans="2:13" ht="27.75" customHeight="1" x14ac:dyDescent="0.15">
      <c r="B42" s="1197"/>
      <c r="C42" s="1198"/>
      <c r="D42" s="104"/>
      <c r="E42" s="1203" t="s">
        <v>32</v>
      </c>
      <c r="F42" s="1203"/>
      <c r="G42" s="1203"/>
      <c r="H42" s="1204"/>
      <c r="I42" s="333">
        <v>2</v>
      </c>
      <c r="J42" s="334">
        <v>1</v>
      </c>
      <c r="K42" s="334">
        <v>0</v>
      </c>
      <c r="L42" s="334" t="s">
        <v>488</v>
      </c>
      <c r="M42" s="335" t="s">
        <v>488</v>
      </c>
    </row>
    <row r="43" spans="2:13" ht="27.75" customHeight="1" x14ac:dyDescent="0.15">
      <c r="B43" s="1197"/>
      <c r="C43" s="1198"/>
      <c r="D43" s="104"/>
      <c r="E43" s="1203" t="s">
        <v>33</v>
      </c>
      <c r="F43" s="1203"/>
      <c r="G43" s="1203"/>
      <c r="H43" s="1204"/>
      <c r="I43" s="333">
        <v>9090</v>
      </c>
      <c r="J43" s="334">
        <v>8000</v>
      </c>
      <c r="K43" s="334">
        <v>7304</v>
      </c>
      <c r="L43" s="334">
        <v>7507</v>
      </c>
      <c r="M43" s="335">
        <v>7500</v>
      </c>
    </row>
    <row r="44" spans="2:13" ht="27.75" customHeight="1" x14ac:dyDescent="0.15">
      <c r="B44" s="1197"/>
      <c r="C44" s="1198"/>
      <c r="D44" s="104"/>
      <c r="E44" s="1203" t="s">
        <v>34</v>
      </c>
      <c r="F44" s="1203"/>
      <c r="G44" s="1203"/>
      <c r="H44" s="1204"/>
      <c r="I44" s="333">
        <v>1184</v>
      </c>
      <c r="J44" s="334">
        <v>985</v>
      </c>
      <c r="K44" s="334">
        <v>800</v>
      </c>
      <c r="L44" s="334">
        <v>737</v>
      </c>
      <c r="M44" s="335">
        <v>1297</v>
      </c>
    </row>
    <row r="45" spans="2:13" ht="27.75" customHeight="1" x14ac:dyDescent="0.15">
      <c r="B45" s="1197"/>
      <c r="C45" s="1198"/>
      <c r="D45" s="104"/>
      <c r="E45" s="1203" t="s">
        <v>35</v>
      </c>
      <c r="F45" s="1203"/>
      <c r="G45" s="1203"/>
      <c r="H45" s="1204"/>
      <c r="I45" s="333">
        <v>2445</v>
      </c>
      <c r="J45" s="334">
        <v>2408</v>
      </c>
      <c r="K45" s="334">
        <v>2431</v>
      </c>
      <c r="L45" s="334">
        <v>2579</v>
      </c>
      <c r="M45" s="335">
        <v>2692</v>
      </c>
    </row>
    <row r="46" spans="2:13" ht="27.75" customHeight="1" x14ac:dyDescent="0.15">
      <c r="B46" s="1197"/>
      <c r="C46" s="1198"/>
      <c r="D46" s="105"/>
      <c r="E46" s="1203" t="s">
        <v>36</v>
      </c>
      <c r="F46" s="1203"/>
      <c r="G46" s="1203"/>
      <c r="H46" s="1204"/>
      <c r="I46" s="333">
        <v>10</v>
      </c>
      <c r="J46" s="334">
        <v>20</v>
      </c>
      <c r="K46" s="334">
        <v>25</v>
      </c>
      <c r="L46" s="334">
        <v>28</v>
      </c>
      <c r="M46" s="335">
        <v>28</v>
      </c>
    </row>
    <row r="47" spans="2:13" ht="27.75" customHeight="1" x14ac:dyDescent="0.15">
      <c r="B47" s="1197"/>
      <c r="C47" s="1198"/>
      <c r="D47" s="106"/>
      <c r="E47" s="1205" t="s">
        <v>37</v>
      </c>
      <c r="F47" s="1206"/>
      <c r="G47" s="1206"/>
      <c r="H47" s="1207"/>
      <c r="I47" s="333" t="s">
        <v>488</v>
      </c>
      <c r="J47" s="334" t="s">
        <v>488</v>
      </c>
      <c r="K47" s="334" t="s">
        <v>488</v>
      </c>
      <c r="L47" s="334" t="s">
        <v>488</v>
      </c>
      <c r="M47" s="335" t="s">
        <v>488</v>
      </c>
    </row>
    <row r="48" spans="2:13" ht="27.75" customHeight="1" x14ac:dyDescent="0.15">
      <c r="B48" s="1197"/>
      <c r="C48" s="1198"/>
      <c r="D48" s="104"/>
      <c r="E48" s="1203" t="s">
        <v>38</v>
      </c>
      <c r="F48" s="1203"/>
      <c r="G48" s="1203"/>
      <c r="H48" s="1204"/>
      <c r="I48" s="333" t="s">
        <v>488</v>
      </c>
      <c r="J48" s="334" t="s">
        <v>488</v>
      </c>
      <c r="K48" s="334" t="s">
        <v>488</v>
      </c>
      <c r="L48" s="334" t="s">
        <v>488</v>
      </c>
      <c r="M48" s="335" t="s">
        <v>488</v>
      </c>
    </row>
    <row r="49" spans="2:13" ht="27.75" customHeight="1" x14ac:dyDescent="0.15">
      <c r="B49" s="1199"/>
      <c r="C49" s="1200"/>
      <c r="D49" s="104"/>
      <c r="E49" s="1203" t="s">
        <v>39</v>
      </c>
      <c r="F49" s="1203"/>
      <c r="G49" s="1203"/>
      <c r="H49" s="1204"/>
      <c r="I49" s="333" t="s">
        <v>488</v>
      </c>
      <c r="J49" s="334" t="s">
        <v>488</v>
      </c>
      <c r="K49" s="334" t="s">
        <v>488</v>
      </c>
      <c r="L49" s="334" t="s">
        <v>488</v>
      </c>
      <c r="M49" s="335" t="s">
        <v>488</v>
      </c>
    </row>
    <row r="50" spans="2:13" ht="27.75" customHeight="1" x14ac:dyDescent="0.15">
      <c r="B50" s="1208" t="s">
        <v>40</v>
      </c>
      <c r="C50" s="1209"/>
      <c r="D50" s="107"/>
      <c r="E50" s="1203" t="s">
        <v>41</v>
      </c>
      <c r="F50" s="1203"/>
      <c r="G50" s="1203"/>
      <c r="H50" s="1204"/>
      <c r="I50" s="333">
        <v>4896</v>
      </c>
      <c r="J50" s="334">
        <v>6189</v>
      </c>
      <c r="K50" s="334">
        <v>7690</v>
      </c>
      <c r="L50" s="334">
        <v>8045</v>
      </c>
      <c r="M50" s="335">
        <v>7558</v>
      </c>
    </row>
    <row r="51" spans="2:13" ht="27.75" customHeight="1" x14ac:dyDescent="0.15">
      <c r="B51" s="1197"/>
      <c r="C51" s="1198"/>
      <c r="D51" s="104"/>
      <c r="E51" s="1203" t="s">
        <v>42</v>
      </c>
      <c r="F51" s="1203"/>
      <c r="G51" s="1203"/>
      <c r="H51" s="1204"/>
      <c r="I51" s="333">
        <v>3628</v>
      </c>
      <c r="J51" s="334">
        <v>3458</v>
      </c>
      <c r="K51" s="334">
        <v>3038</v>
      </c>
      <c r="L51" s="334">
        <v>3154</v>
      </c>
      <c r="M51" s="335">
        <v>3149</v>
      </c>
    </row>
    <row r="52" spans="2:13" ht="27.75" customHeight="1" x14ac:dyDescent="0.15">
      <c r="B52" s="1199"/>
      <c r="C52" s="1200"/>
      <c r="D52" s="104"/>
      <c r="E52" s="1203" t="s">
        <v>43</v>
      </c>
      <c r="F52" s="1203"/>
      <c r="G52" s="1203"/>
      <c r="H52" s="1204"/>
      <c r="I52" s="333">
        <v>24135</v>
      </c>
      <c r="J52" s="334">
        <v>23201</v>
      </c>
      <c r="K52" s="334">
        <v>21984</v>
      </c>
      <c r="L52" s="334">
        <v>21465</v>
      </c>
      <c r="M52" s="335">
        <v>21236</v>
      </c>
    </row>
    <row r="53" spans="2:13" ht="27.75" customHeight="1" thickBot="1" x14ac:dyDescent="0.2">
      <c r="B53" s="1210" t="s">
        <v>19</v>
      </c>
      <c r="C53" s="1211"/>
      <c r="D53" s="108"/>
      <c r="E53" s="1212" t="s">
        <v>44</v>
      </c>
      <c r="F53" s="1212"/>
      <c r="G53" s="1212"/>
      <c r="H53" s="1213"/>
      <c r="I53" s="336">
        <v>3837</v>
      </c>
      <c r="J53" s="337">
        <v>1471</v>
      </c>
      <c r="K53" s="337">
        <v>-525</v>
      </c>
      <c r="L53" s="337">
        <v>-684</v>
      </c>
      <c r="M53" s="338">
        <v>219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Me4Qc212S+ff29/1EkD4GwAPoRlfv6N+LRUYxmZ428K/tw0Ifi8mN28iz7I65qhftoXadkuUAyUMqJCF18OIqA==" saltValue="fDjkmW/SlPZbghiBfXHCY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2989</v>
      </c>
      <c r="G55" s="339">
        <v>2992</v>
      </c>
      <c r="H55" s="340">
        <v>2522</v>
      </c>
    </row>
    <row r="56" spans="2:8" ht="52.5" customHeight="1" x14ac:dyDescent="0.15">
      <c r="B56" s="120"/>
      <c r="C56" s="1224" t="s">
        <v>47</v>
      </c>
      <c r="D56" s="1224"/>
      <c r="E56" s="1225"/>
      <c r="F56" s="341">
        <v>1057</v>
      </c>
      <c r="G56" s="341">
        <v>1203</v>
      </c>
      <c r="H56" s="342">
        <v>1153</v>
      </c>
    </row>
    <row r="57" spans="2:8" ht="53.25" customHeight="1" x14ac:dyDescent="0.15">
      <c r="B57" s="120"/>
      <c r="C57" s="1226" t="s">
        <v>48</v>
      </c>
      <c r="D57" s="1226"/>
      <c r="E57" s="1227"/>
      <c r="F57" s="343">
        <v>2690</v>
      </c>
      <c r="G57" s="343">
        <v>3774</v>
      </c>
      <c r="H57" s="344">
        <v>3890</v>
      </c>
    </row>
    <row r="58" spans="2:8" ht="45.75" customHeight="1" x14ac:dyDescent="0.15">
      <c r="B58" s="121"/>
      <c r="C58" s="1214" t="s">
        <v>561</v>
      </c>
      <c r="D58" s="1215"/>
      <c r="E58" s="1216"/>
      <c r="F58" s="345">
        <v>1434</v>
      </c>
      <c r="G58" s="345">
        <v>1500</v>
      </c>
      <c r="H58" s="346">
        <v>1500</v>
      </c>
    </row>
    <row r="59" spans="2:8" ht="45.75" customHeight="1" x14ac:dyDescent="0.15">
      <c r="B59" s="121"/>
      <c r="C59" s="1214" t="s">
        <v>562</v>
      </c>
      <c r="D59" s="1215"/>
      <c r="E59" s="1216"/>
      <c r="F59" s="345">
        <v>1079</v>
      </c>
      <c r="G59" s="345">
        <v>1097</v>
      </c>
      <c r="H59" s="346">
        <v>1108</v>
      </c>
    </row>
    <row r="60" spans="2:8" ht="45.75" customHeight="1" x14ac:dyDescent="0.15">
      <c r="B60" s="121"/>
      <c r="C60" s="1214" t="s">
        <v>563</v>
      </c>
      <c r="D60" s="1215"/>
      <c r="E60" s="1216"/>
      <c r="F60" s="345" t="s">
        <v>547</v>
      </c>
      <c r="G60" s="345">
        <v>1000</v>
      </c>
      <c r="H60" s="346">
        <v>1106</v>
      </c>
    </row>
    <row r="61" spans="2:8" ht="45.75" customHeight="1" x14ac:dyDescent="0.15">
      <c r="B61" s="121"/>
      <c r="C61" s="1214" t="s">
        <v>564</v>
      </c>
      <c r="D61" s="1215"/>
      <c r="E61" s="1216"/>
      <c r="F61" s="345">
        <v>100</v>
      </c>
      <c r="G61" s="345">
        <v>100</v>
      </c>
      <c r="H61" s="346">
        <v>100</v>
      </c>
    </row>
    <row r="62" spans="2:8" ht="45.75" customHeight="1" thickBot="1" x14ac:dyDescent="0.2">
      <c r="B62" s="122"/>
      <c r="C62" s="1217" t="s">
        <v>565</v>
      </c>
      <c r="D62" s="1218"/>
      <c r="E62" s="1219"/>
      <c r="F62" s="347">
        <v>52</v>
      </c>
      <c r="G62" s="347">
        <v>52</v>
      </c>
      <c r="H62" s="348">
        <v>52</v>
      </c>
    </row>
    <row r="63" spans="2:8" ht="52.5" customHeight="1" thickBot="1" x14ac:dyDescent="0.2">
      <c r="B63" s="123"/>
      <c r="C63" s="1220" t="s">
        <v>49</v>
      </c>
      <c r="D63" s="1220"/>
      <c r="E63" s="1221"/>
      <c r="F63" s="349">
        <v>6737</v>
      </c>
      <c r="G63" s="349">
        <v>7969</v>
      </c>
      <c r="H63" s="350">
        <v>7565</v>
      </c>
    </row>
    <row r="64" spans="2:8" x14ac:dyDescent="0.15"/>
  </sheetData>
  <sheetProtection algorithmName="SHA-512" hashValue="erUUYatbsQugJzo71S2gTfMNZdWQbBokS/2d5krT6zRjB2cNi6JItoAecQESFxsEkLbLNkmZxU2xMXZH/KG2EA==" saltValue="NX7uH/XzFnT4O6VoRKW6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8DBD-8391-4200-8DFA-2EA3A0E1D066}">
  <sheetPr>
    <pageSetUpPr fitToPage="1"/>
  </sheetPr>
  <dimension ref="A1:DE85"/>
  <sheetViews>
    <sheetView showGridLines="0" topLeftCell="C8" zoomScale="85" zoomScaleNormal="85" zoomScaleSheetLayoutView="55"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v>35.1</v>
      </c>
      <c r="BQ51" s="1228"/>
      <c r="BR51" s="1228"/>
      <c r="BS51" s="1228"/>
      <c r="BT51" s="1228"/>
      <c r="BU51" s="1228"/>
      <c r="BV51" s="1228"/>
      <c r="BW51" s="1228"/>
      <c r="BX51" s="1228">
        <v>12.7</v>
      </c>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v>1.8</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68.400000000000006</v>
      </c>
      <c r="BQ53" s="1228"/>
      <c r="BR53" s="1228"/>
      <c r="BS53" s="1228"/>
      <c r="BT53" s="1228"/>
      <c r="BU53" s="1228"/>
      <c r="BV53" s="1228"/>
      <c r="BW53" s="1228"/>
      <c r="BX53" s="1228">
        <v>69.599999999999994</v>
      </c>
      <c r="BY53" s="1228"/>
      <c r="BZ53" s="1228"/>
      <c r="CA53" s="1228"/>
      <c r="CB53" s="1228"/>
      <c r="CC53" s="1228"/>
      <c r="CD53" s="1228"/>
      <c r="CE53" s="1228"/>
      <c r="CF53" s="1228">
        <v>71</v>
      </c>
      <c r="CG53" s="1228"/>
      <c r="CH53" s="1228"/>
      <c r="CI53" s="1228"/>
      <c r="CJ53" s="1228"/>
      <c r="CK53" s="1228"/>
      <c r="CL53" s="1228"/>
      <c r="CM53" s="1228"/>
      <c r="CN53" s="1228">
        <v>72.2</v>
      </c>
      <c r="CO53" s="1228"/>
      <c r="CP53" s="1228"/>
      <c r="CQ53" s="1228"/>
      <c r="CR53" s="1228"/>
      <c r="CS53" s="1228"/>
      <c r="CT53" s="1228"/>
      <c r="CU53" s="1228"/>
      <c r="CV53" s="1228">
        <v>72.099999999999994</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37.299999999999997</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v>35.1</v>
      </c>
      <c r="BQ73" s="1228"/>
      <c r="BR73" s="1228"/>
      <c r="BS73" s="1228"/>
      <c r="BT73" s="1228"/>
      <c r="BU73" s="1228"/>
      <c r="BV73" s="1228"/>
      <c r="BW73" s="1228"/>
      <c r="BX73" s="1228">
        <v>12.7</v>
      </c>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v>1.8</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7</v>
      </c>
      <c r="BQ75" s="1228"/>
      <c r="BR75" s="1228"/>
      <c r="BS75" s="1228"/>
      <c r="BT75" s="1228"/>
      <c r="BU75" s="1228"/>
      <c r="BV75" s="1228"/>
      <c r="BW75" s="1228"/>
      <c r="BX75" s="1228">
        <v>6</v>
      </c>
      <c r="BY75" s="1228"/>
      <c r="BZ75" s="1228"/>
      <c r="CA75" s="1228"/>
      <c r="CB75" s="1228"/>
      <c r="CC75" s="1228"/>
      <c r="CD75" s="1228"/>
      <c r="CE75" s="1228"/>
      <c r="CF75" s="1228">
        <v>6</v>
      </c>
      <c r="CG75" s="1228"/>
      <c r="CH75" s="1228"/>
      <c r="CI75" s="1228"/>
      <c r="CJ75" s="1228"/>
      <c r="CK75" s="1228"/>
      <c r="CL75" s="1228"/>
      <c r="CM75" s="1228"/>
      <c r="CN75" s="1228">
        <v>5.9</v>
      </c>
      <c r="CO75" s="1228"/>
      <c r="CP75" s="1228"/>
      <c r="CQ75" s="1228"/>
      <c r="CR75" s="1228"/>
      <c r="CS75" s="1228"/>
      <c r="CT75" s="1228"/>
      <c r="CU75" s="1228"/>
      <c r="CV75" s="1228">
        <v>6.1</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HiFnqeu2R3V0HmcQpbkdTwrDfbSoMH0KHP0+dPBOioTv5WxJZXy8rfN9XmZrHqgRDV4n73CRPE8PvXSNG7yJ6w==" saltValue="ZoYiKALY0jRijxENXiw15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645B1-805B-4140-8C84-B06088E1F395}">
  <sheetPr>
    <pageSetUpPr fitToPage="1"/>
  </sheetPr>
  <dimension ref="A1:DR125"/>
  <sheetViews>
    <sheetView showGridLines="0" topLeftCell="A94" zoomScaleNormal="100" zoomScaleSheetLayoutView="70" workbookViewId="0">
      <selection activeCell="CQ56" sqref="CQ56"/>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RfwpC+R15l5J4yfBROg5Lb35HRQeGTEGgaY4PKmH80EwLjqKO6jayB1tDR18JcZ7yweicPcJeB+82L3uvewvA==" saltValue="/0SB/aXPYAj40BWRqhCS3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B2652-DF85-4471-B471-BC583DB87E19}">
  <sheetPr>
    <pageSetUpPr fitToPage="1"/>
  </sheetPr>
  <dimension ref="A1:DR125"/>
  <sheetViews>
    <sheetView showGridLines="0" topLeftCell="K85" zoomScaleNormal="100" zoomScaleSheetLayoutView="55" workbookViewId="0">
      <selection activeCell="AG112" sqref="AG11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97BVSh6XvvIhqzB7iDEzmOqn7jd9IPHTFV9tzTb6eUsrPIzOEsQCKphMwq8VHqdXvDVbF29qhq/yNn3s4I3cwg==" saltValue="n8kwsyCPK1gCPBVsBDjJJ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30042</v>
      </c>
      <c r="E3" s="142"/>
      <c r="F3" s="143">
        <v>76347</v>
      </c>
      <c r="G3" s="144"/>
      <c r="H3" s="145"/>
    </row>
    <row r="4" spans="1:8" x14ac:dyDescent="0.15">
      <c r="A4" s="146"/>
      <c r="B4" s="147"/>
      <c r="C4" s="148"/>
      <c r="D4" s="149">
        <v>12930</v>
      </c>
      <c r="E4" s="150"/>
      <c r="F4" s="151">
        <v>41762</v>
      </c>
      <c r="G4" s="152"/>
      <c r="H4" s="153"/>
    </row>
    <row r="5" spans="1:8" x14ac:dyDescent="0.15">
      <c r="A5" s="134" t="s">
        <v>520</v>
      </c>
      <c r="B5" s="139"/>
      <c r="C5" s="140"/>
      <c r="D5" s="141">
        <v>26182</v>
      </c>
      <c r="E5" s="142"/>
      <c r="F5" s="143">
        <v>69604</v>
      </c>
      <c r="G5" s="144"/>
      <c r="H5" s="145"/>
    </row>
    <row r="6" spans="1:8" x14ac:dyDescent="0.15">
      <c r="A6" s="146"/>
      <c r="B6" s="147"/>
      <c r="C6" s="148"/>
      <c r="D6" s="149">
        <v>11674</v>
      </c>
      <c r="E6" s="150"/>
      <c r="F6" s="151">
        <v>36247</v>
      </c>
      <c r="G6" s="152"/>
      <c r="H6" s="153"/>
    </row>
    <row r="7" spans="1:8" x14ac:dyDescent="0.15">
      <c r="A7" s="134" t="s">
        <v>521</v>
      </c>
      <c r="B7" s="139"/>
      <c r="C7" s="140"/>
      <c r="D7" s="141">
        <v>38276</v>
      </c>
      <c r="E7" s="142"/>
      <c r="F7" s="143">
        <v>68410</v>
      </c>
      <c r="G7" s="144"/>
      <c r="H7" s="145"/>
    </row>
    <row r="8" spans="1:8" x14ac:dyDescent="0.15">
      <c r="A8" s="146"/>
      <c r="B8" s="147"/>
      <c r="C8" s="148"/>
      <c r="D8" s="149">
        <v>27744</v>
      </c>
      <c r="E8" s="150"/>
      <c r="F8" s="151">
        <v>35086</v>
      </c>
      <c r="G8" s="152"/>
      <c r="H8" s="153"/>
    </row>
    <row r="9" spans="1:8" x14ac:dyDescent="0.15">
      <c r="A9" s="134" t="s">
        <v>522</v>
      </c>
      <c r="B9" s="139"/>
      <c r="C9" s="140"/>
      <c r="D9" s="141">
        <v>45193</v>
      </c>
      <c r="E9" s="142"/>
      <c r="F9" s="143">
        <v>73019</v>
      </c>
      <c r="G9" s="144"/>
      <c r="H9" s="145"/>
    </row>
    <row r="10" spans="1:8" x14ac:dyDescent="0.15">
      <c r="A10" s="146"/>
      <c r="B10" s="147"/>
      <c r="C10" s="148"/>
      <c r="D10" s="149">
        <v>37909</v>
      </c>
      <c r="E10" s="150"/>
      <c r="F10" s="151">
        <v>39427</v>
      </c>
      <c r="G10" s="152"/>
      <c r="H10" s="153"/>
    </row>
    <row r="11" spans="1:8" x14ac:dyDescent="0.15">
      <c r="A11" s="134" t="s">
        <v>523</v>
      </c>
      <c r="B11" s="139"/>
      <c r="C11" s="140"/>
      <c r="D11" s="141">
        <v>51931</v>
      </c>
      <c r="E11" s="142"/>
      <c r="F11" s="143">
        <v>76590</v>
      </c>
      <c r="G11" s="144"/>
      <c r="H11" s="145"/>
    </row>
    <row r="12" spans="1:8" x14ac:dyDescent="0.15">
      <c r="A12" s="146"/>
      <c r="B12" s="147"/>
      <c r="C12" s="154"/>
      <c r="D12" s="149">
        <v>33454</v>
      </c>
      <c r="E12" s="150"/>
      <c r="F12" s="151">
        <v>42387</v>
      </c>
      <c r="G12" s="152"/>
      <c r="H12" s="153"/>
    </row>
    <row r="13" spans="1:8" x14ac:dyDescent="0.15">
      <c r="A13" s="134"/>
      <c r="B13" s="139"/>
      <c r="C13" s="140"/>
      <c r="D13" s="141">
        <v>38325</v>
      </c>
      <c r="E13" s="142"/>
      <c r="F13" s="143">
        <v>72794</v>
      </c>
      <c r="G13" s="155"/>
      <c r="H13" s="145"/>
    </row>
    <row r="14" spans="1:8" x14ac:dyDescent="0.15">
      <c r="A14" s="146"/>
      <c r="B14" s="147"/>
      <c r="C14" s="148"/>
      <c r="D14" s="149">
        <v>24742</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5.91</v>
      </c>
      <c r="C19" s="156">
        <f>ROUND(VALUE(SUBSTITUTE(実質収支比率等に係る経年分析!G$48,"▲","-")),2)</f>
        <v>6.91</v>
      </c>
      <c r="D19" s="156">
        <f>ROUND(VALUE(SUBSTITUTE(実質収支比率等に係る経年分析!H$48,"▲","-")),2)</f>
        <v>7.83</v>
      </c>
      <c r="E19" s="156">
        <f>ROUND(VALUE(SUBSTITUTE(実質収支比率等に係る経年分析!I$48,"▲","-")),2)</f>
        <v>5.77</v>
      </c>
      <c r="F19" s="156">
        <f>ROUND(VALUE(SUBSTITUTE(実質収支比率等に係る経年分析!J$48,"▲","-")),2)</f>
        <v>8.3000000000000007</v>
      </c>
    </row>
    <row r="20" spans="1:11" x14ac:dyDescent="0.15">
      <c r="A20" s="156" t="s">
        <v>53</v>
      </c>
      <c r="B20" s="156">
        <f>ROUND(VALUE(SUBSTITUTE(実質収支比率等に係る経年分析!F$47,"▲","-")),2)</f>
        <v>18.170000000000002</v>
      </c>
      <c r="C20" s="156">
        <f>ROUND(VALUE(SUBSTITUTE(実質収支比率等に係る経年分析!G$47,"▲","-")),2)</f>
        <v>21.08</v>
      </c>
      <c r="D20" s="156">
        <f>ROUND(VALUE(SUBSTITUTE(実質収支比率等に係る経年分析!H$47,"▲","-")),2)</f>
        <v>22.54</v>
      </c>
      <c r="E20" s="156">
        <f>ROUND(VALUE(SUBSTITUTE(実質収支比率等に係る経年分析!I$47,"▲","-")),2)</f>
        <v>21.95</v>
      </c>
      <c r="F20" s="156">
        <f>ROUND(VALUE(SUBSTITUTE(実質収支比率等に係る経年分析!J$47,"▲","-")),2)</f>
        <v>18.11</v>
      </c>
    </row>
    <row r="21" spans="1:11" x14ac:dyDescent="0.15">
      <c r="A21" s="156" t="s">
        <v>54</v>
      </c>
      <c r="B21" s="156">
        <f>IF(ISNUMBER(VALUE(SUBSTITUTE(実質収支比率等に係る経年分析!F$49,"▲","-"))),ROUND(VALUE(SUBSTITUTE(実質収支比率等に係る経年分析!F$49,"▲","-")),2),NA())</f>
        <v>1.55</v>
      </c>
      <c r="C21" s="156">
        <f>IF(ISNUMBER(VALUE(SUBSTITUTE(実質収支比率等に係る経年分析!G$49,"▲","-"))),ROUND(VALUE(SUBSTITUTE(実質収支比率等に係る経年分析!G$49,"▲","-")),2),NA())</f>
        <v>5.15</v>
      </c>
      <c r="D21" s="156">
        <f>IF(ISNUMBER(VALUE(SUBSTITUTE(実質収支比率等に係る経年分析!H$49,"▲","-"))),ROUND(VALUE(SUBSTITUTE(実質収支比率等に係る経年分析!H$49,"▲","-")),2),NA())</f>
        <v>1.55</v>
      </c>
      <c r="E21" s="156">
        <f>IF(ISNUMBER(VALUE(SUBSTITUTE(実質収支比率等に係る経年分析!I$49,"▲","-"))),ROUND(VALUE(SUBSTITUTE(実質収支比率等に係る経年分析!I$49,"▲","-")),2),NA())</f>
        <v>-1.83</v>
      </c>
      <c r="F21" s="156">
        <f>IF(ISNUMBER(VALUE(SUBSTITUTE(実質収支比率等に係る経年分析!J$49,"▲","-"))),ROUND(VALUE(SUBSTITUTE(実質収支比率等に係る経年分析!J$49,"▲","-")),2),NA())</f>
        <v>-0.72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2.1800000000000002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1.1100000000000001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1.1200000000000001</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1.6</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2.5299999999999998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3.25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4.1900000000000004</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7.82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5.76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8.3000000000000007</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13.12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12.49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11.21</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33.42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35.770000000000003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20.28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2448</v>
      </c>
      <c r="E42" s="158"/>
      <c r="F42" s="158"/>
      <c r="G42" s="158">
        <f>'実質公債費比率（分子）の構造'!L$52</f>
        <v>2519</v>
      </c>
      <c r="H42" s="158"/>
      <c r="I42" s="158"/>
      <c r="J42" s="158">
        <f>'実質公債費比率（分子）の構造'!M$52</f>
        <v>2506</v>
      </c>
      <c r="K42" s="158"/>
      <c r="L42" s="158"/>
      <c r="M42" s="158">
        <f>'実質公債費比率（分子）の構造'!N$52</f>
        <v>2618</v>
      </c>
      <c r="N42" s="158"/>
      <c r="O42" s="158"/>
      <c r="P42" s="158">
        <f>'実質公債費比率（分子）の構造'!O$52</f>
        <v>2569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15">
      <c r="A44" s="158" t="s">
        <v>62</v>
      </c>
      <c r="B44" s="158">
        <f>'実質公債費比率（分子）の構造'!K$50</f>
        <v>2</v>
      </c>
      <c r="C44" s="158"/>
      <c r="D44" s="158"/>
      <c r="E44" s="158">
        <f>'実質公債費比率（分子）の構造'!L$50</f>
        <v>1</v>
      </c>
      <c r="F44" s="158"/>
      <c r="G44" s="158"/>
      <c r="H44" s="158">
        <f>'実質公債費比率（分子）の構造'!M$50</f>
        <v>1</v>
      </c>
      <c r="I44" s="158"/>
      <c r="J44" s="158"/>
      <c r="K44" s="158">
        <f>'実質公債費比率（分子）の構造'!N$50</f>
        <v>0</v>
      </c>
      <c r="L44" s="158"/>
      <c r="M44" s="158"/>
      <c r="N44" s="158" t="str">
        <f>'実質公債費比率（分子）の構造'!O$50</f>
        <v>-</v>
      </c>
      <c r="O44" s="158"/>
      <c r="P44" s="158"/>
    </row>
    <row r="45" spans="1:16" x14ac:dyDescent="0.15">
      <c r="A45" s="158" t="s">
        <v>63</v>
      </c>
      <c r="B45" s="158">
        <f>'実質公債費比率（分子）の構造'!K$49</f>
        <v>230</v>
      </c>
      <c r="C45" s="158"/>
      <c r="D45" s="158"/>
      <c r="E45" s="158">
        <f>'実質公債費比率（分子）の構造'!L$49</f>
        <v>220</v>
      </c>
      <c r="F45" s="158"/>
      <c r="G45" s="158"/>
      <c r="H45" s="158">
        <f>'実質公債費比率（分子）の構造'!M$49</f>
        <v>200</v>
      </c>
      <c r="I45" s="158"/>
      <c r="J45" s="158"/>
      <c r="K45" s="158">
        <f>'実質公債費比率（分子）の構造'!N$49</f>
        <v>134</v>
      </c>
      <c r="L45" s="158"/>
      <c r="M45" s="158"/>
      <c r="N45" s="158">
        <f>'実質公債費比率（分子）の構造'!O$49</f>
        <v>122</v>
      </c>
      <c r="O45" s="158"/>
      <c r="P45" s="158"/>
    </row>
    <row r="46" spans="1:16" x14ac:dyDescent="0.15">
      <c r="A46" s="158" t="s">
        <v>64</v>
      </c>
      <c r="B46" s="158">
        <f>'実質公債費比率（分子）の構造'!K$48</f>
        <v>673</v>
      </c>
      <c r="C46" s="158"/>
      <c r="D46" s="158"/>
      <c r="E46" s="158">
        <f>'実質公債費比率（分子）の構造'!L$48</f>
        <v>635</v>
      </c>
      <c r="F46" s="158"/>
      <c r="G46" s="158"/>
      <c r="H46" s="158">
        <f>'実質公債費比率（分子）の構造'!M$48</f>
        <v>570</v>
      </c>
      <c r="I46" s="158"/>
      <c r="J46" s="158"/>
      <c r="K46" s="158">
        <f>'実質公債費比率（分子）の構造'!N$48</f>
        <v>714</v>
      </c>
      <c r="L46" s="158"/>
      <c r="M46" s="158"/>
      <c r="N46" s="158">
        <f>'実質公債費比率（分子）の構造'!O$48</f>
        <v>671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2217</v>
      </c>
      <c r="C49" s="158"/>
      <c r="D49" s="158"/>
      <c r="E49" s="158">
        <f>'実質公債費比率（分子）の構造'!L$45</f>
        <v>2355</v>
      </c>
      <c r="F49" s="158"/>
      <c r="G49" s="158"/>
      <c r="H49" s="158">
        <f>'実質公債費比率（分子）の構造'!M$45</f>
        <v>2402</v>
      </c>
      <c r="I49" s="158"/>
      <c r="J49" s="158"/>
      <c r="K49" s="158">
        <f>'実質公債費比率（分子）の構造'!N$45</f>
        <v>2452</v>
      </c>
      <c r="L49" s="158"/>
      <c r="M49" s="158"/>
      <c r="N49" s="158">
        <f>'実質公債費比率（分子）の構造'!O$45</f>
        <v>2548</v>
      </c>
      <c r="O49" s="158"/>
      <c r="P49" s="158"/>
    </row>
    <row r="50" spans="1:16" x14ac:dyDescent="0.15">
      <c r="A50" s="158" t="s">
        <v>67</v>
      </c>
      <c r="B50" s="158" t="e">
        <f>NA()</f>
        <v>#N/A</v>
      </c>
      <c r="C50" s="158">
        <f>IF(ISNUMBER('実質公債費比率（分子）の構造'!K$53),'実質公債費比率（分子）の構造'!K$53,NA())</f>
        <v>674</v>
      </c>
      <c r="D50" s="158" t="e">
        <f>NA()</f>
        <v>#N/A</v>
      </c>
      <c r="E50" s="158" t="e">
        <f>NA()</f>
        <v>#N/A</v>
      </c>
      <c r="F50" s="158">
        <f>IF(ISNUMBER('実質公債費比率（分子）の構造'!L$53),'実質公債費比率（分子）の構造'!L$53,NA())</f>
        <v>692</v>
      </c>
      <c r="G50" s="158" t="e">
        <f>NA()</f>
        <v>#N/A</v>
      </c>
      <c r="H50" s="158" t="e">
        <f>NA()</f>
        <v>#N/A</v>
      </c>
      <c r="I50" s="158">
        <f>IF(ISNUMBER('実質公債費比率（分子）の構造'!M$53),'実質公債費比率（分子）の構造'!M$53,NA())</f>
        <v>667</v>
      </c>
      <c r="J50" s="158" t="e">
        <f>NA()</f>
        <v>#N/A</v>
      </c>
      <c r="K50" s="158" t="e">
        <f>NA()</f>
        <v>#N/A</v>
      </c>
      <c r="L50" s="158">
        <f>IF(ISNUMBER('実質公債費比率（分子）の構造'!N$53),'実質公債費比率（分子）の構造'!N$53,NA())</f>
        <v>682</v>
      </c>
      <c r="M50" s="158" t="e">
        <f>NA()</f>
        <v>#N/A</v>
      </c>
      <c r="N50" s="158" t="e">
        <f>NA()</f>
        <v>#N/A</v>
      </c>
      <c r="O50" s="158">
        <f>IF(ISNUMBER('実質公債費比率（分子）の構造'!O$53),'実質公債費比率（分子）の構造'!O$53,NA())</f>
        <v>772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24135</v>
      </c>
      <c r="E56" s="157"/>
      <c r="F56" s="157"/>
      <c r="G56" s="157">
        <f>'将来負担比率（分子）の構造'!J$52</f>
        <v>23201</v>
      </c>
      <c r="H56" s="157"/>
      <c r="I56" s="157"/>
      <c r="J56" s="157">
        <f>'将来負担比率（分子）の構造'!K$52</f>
        <v>21984</v>
      </c>
      <c r="K56" s="157"/>
      <c r="L56" s="157"/>
      <c r="M56" s="157">
        <f>'将来負担比率（分子）の構造'!L$52</f>
        <v>21465</v>
      </c>
      <c r="N56" s="157"/>
      <c r="O56" s="157"/>
      <c r="P56" s="157">
        <f>'将来負担比率（分子）の構造'!M$52</f>
        <v>21236</v>
      </c>
    </row>
    <row r="57" spans="1:16" x14ac:dyDescent="0.15">
      <c r="A57" s="157" t="s">
        <v>42</v>
      </c>
      <c r="B57" s="157"/>
      <c r="C57" s="157"/>
      <c r="D57" s="157">
        <f>'将来負担比率（分子）の構造'!I$51</f>
        <v>3628</v>
      </c>
      <c r="E57" s="157"/>
      <c r="F57" s="157"/>
      <c r="G57" s="157">
        <f>'将来負担比率（分子）の構造'!J$51</f>
        <v>3458</v>
      </c>
      <c r="H57" s="157"/>
      <c r="I57" s="157"/>
      <c r="J57" s="157">
        <f>'将来負担比率（分子）の構造'!K$51</f>
        <v>3038</v>
      </c>
      <c r="K57" s="157"/>
      <c r="L57" s="157"/>
      <c r="M57" s="157">
        <f>'将来負担比率（分子）の構造'!L$51</f>
        <v>3154</v>
      </c>
      <c r="N57" s="157"/>
      <c r="O57" s="157"/>
      <c r="P57" s="157">
        <f>'将来負担比率（分子）の構造'!M$51</f>
        <v>3149</v>
      </c>
    </row>
    <row r="58" spans="1:16" x14ac:dyDescent="0.15">
      <c r="A58" s="157" t="s">
        <v>41</v>
      </c>
      <c r="B58" s="157"/>
      <c r="C58" s="157"/>
      <c r="D58" s="157">
        <f>'将来負担比率（分子）の構造'!I$50</f>
        <v>4896</v>
      </c>
      <c r="E58" s="157"/>
      <c r="F58" s="157"/>
      <c r="G58" s="157">
        <f>'将来負担比率（分子）の構造'!J$50</f>
        <v>6189</v>
      </c>
      <c r="H58" s="157"/>
      <c r="I58" s="157"/>
      <c r="J58" s="157">
        <f>'将来負担比率（分子）の構造'!K$50</f>
        <v>7690</v>
      </c>
      <c r="K58" s="157"/>
      <c r="L58" s="157"/>
      <c r="M58" s="157">
        <f>'将来負担比率（分子）の構造'!L$50</f>
        <v>8045</v>
      </c>
      <c r="N58" s="157"/>
      <c r="O58" s="157"/>
      <c r="P58" s="157">
        <f>'将来負担比率（分子）の構造'!M$50</f>
        <v>7558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10</v>
      </c>
      <c r="C61" s="157"/>
      <c r="D61" s="157"/>
      <c r="E61" s="157">
        <f>'将来負担比率（分子）の構造'!J$46</f>
        <v>20</v>
      </c>
      <c r="F61" s="157"/>
      <c r="G61" s="157"/>
      <c r="H61" s="157">
        <f>'将来負担比率（分子）の構造'!K$46</f>
        <v>25</v>
      </c>
      <c r="I61" s="157"/>
      <c r="J61" s="157"/>
      <c r="K61" s="157">
        <f>'将来負担比率（分子）の構造'!L$46</f>
        <v>28</v>
      </c>
      <c r="L61" s="157"/>
      <c r="M61" s="157"/>
      <c r="N61" s="157">
        <f>'将来負担比率（分子）の構造'!M$46</f>
        <v>28</v>
      </c>
      <c r="O61" s="157"/>
      <c r="P61" s="157"/>
    </row>
    <row r="62" spans="1:16" x14ac:dyDescent="0.15">
      <c r="A62" s="157" t="s">
        <v>35</v>
      </c>
      <c r="B62" s="157">
        <f>'将来負担比率（分子）の構造'!I$45</f>
        <v>2445</v>
      </c>
      <c r="C62" s="157"/>
      <c r="D62" s="157"/>
      <c r="E62" s="157">
        <f>'将来負担比率（分子）の構造'!J$45</f>
        <v>2408</v>
      </c>
      <c r="F62" s="157"/>
      <c r="G62" s="157"/>
      <c r="H62" s="157">
        <f>'将来負担比率（分子）の構造'!K$45</f>
        <v>2431</v>
      </c>
      <c r="I62" s="157"/>
      <c r="J62" s="157"/>
      <c r="K62" s="157">
        <f>'将来負担比率（分子）の構造'!L$45</f>
        <v>2579</v>
      </c>
      <c r="L62" s="157"/>
      <c r="M62" s="157"/>
      <c r="N62" s="157">
        <f>'将来負担比率（分子）の構造'!M$45</f>
        <v>2692</v>
      </c>
      <c r="O62" s="157"/>
      <c r="P62" s="157"/>
    </row>
    <row r="63" spans="1:16" x14ac:dyDescent="0.15">
      <c r="A63" s="157" t="s">
        <v>34</v>
      </c>
      <c r="B63" s="157">
        <f>'将来負担比率（分子）の構造'!I$44</f>
        <v>1184</v>
      </c>
      <c r="C63" s="157"/>
      <c r="D63" s="157"/>
      <c r="E63" s="157">
        <f>'将来負担比率（分子）の構造'!J$44</f>
        <v>985</v>
      </c>
      <c r="F63" s="157"/>
      <c r="G63" s="157"/>
      <c r="H63" s="157">
        <f>'将来負担比率（分子）の構造'!K$44</f>
        <v>800</v>
      </c>
      <c r="I63" s="157"/>
      <c r="J63" s="157"/>
      <c r="K63" s="157">
        <f>'将来負担比率（分子）の構造'!L$44</f>
        <v>737</v>
      </c>
      <c r="L63" s="157"/>
      <c r="M63" s="157"/>
      <c r="N63" s="157">
        <f>'将来負担比率（分子）の構造'!M$44</f>
        <v>1297</v>
      </c>
      <c r="O63" s="157"/>
      <c r="P63" s="157"/>
    </row>
    <row r="64" spans="1:16" x14ac:dyDescent="0.15">
      <c r="A64" s="157" t="s">
        <v>33</v>
      </c>
      <c r="B64" s="157">
        <f>'将来負担比率（分子）の構造'!I$43</f>
        <v>9090</v>
      </c>
      <c r="C64" s="157"/>
      <c r="D64" s="157"/>
      <c r="E64" s="157">
        <f>'将来負担比率（分子）の構造'!J$43</f>
        <v>8000</v>
      </c>
      <c r="F64" s="157"/>
      <c r="G64" s="157"/>
      <c r="H64" s="157">
        <f>'将来負担比率（分子）の構造'!K$43</f>
        <v>7304</v>
      </c>
      <c r="I64" s="157"/>
      <c r="J64" s="157"/>
      <c r="K64" s="157">
        <f>'将来負担比率（分子）の構造'!L$43</f>
        <v>7507</v>
      </c>
      <c r="L64" s="157"/>
      <c r="M64" s="157"/>
      <c r="N64" s="157">
        <f>'将来負担比率（分子）の構造'!M$43</f>
        <v>7500</v>
      </c>
      <c r="O64" s="157"/>
      <c r="P64" s="157"/>
    </row>
    <row r="65" spans="1:16" x14ac:dyDescent="0.15">
      <c r="A65" s="157" t="s">
        <v>32</v>
      </c>
      <c r="B65" s="157">
        <f>'将来負担比率（分子）の構造'!I$42</f>
        <v>2</v>
      </c>
      <c r="C65" s="157"/>
      <c r="D65" s="157"/>
      <c r="E65" s="157">
        <f>'将来負担比率（分子）の構造'!J$42</f>
        <v>1</v>
      </c>
      <c r="F65" s="157"/>
      <c r="G65" s="157"/>
      <c r="H65" s="157">
        <f>'将来負担比率（分子）の構造'!K$42</f>
        <v>0</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23764</v>
      </c>
      <c r="C66" s="157"/>
      <c r="D66" s="157"/>
      <c r="E66" s="157">
        <f>'将来負担比率（分子）の構造'!J$41</f>
        <v>22906</v>
      </c>
      <c r="F66" s="157"/>
      <c r="G66" s="157"/>
      <c r="H66" s="157">
        <f>'将来負担比率（分子）の構造'!K$41</f>
        <v>21628</v>
      </c>
      <c r="I66" s="157"/>
      <c r="J66" s="157"/>
      <c r="K66" s="157">
        <f>'将来負担比率（分子）の構造'!L$41</f>
        <v>21130</v>
      </c>
      <c r="L66" s="157"/>
      <c r="M66" s="157"/>
      <c r="N66" s="157">
        <f>'将来負担比率（分子）の構造'!M$41</f>
        <v>20646</v>
      </c>
      <c r="O66" s="157"/>
      <c r="P66" s="157"/>
    </row>
    <row r="67" spans="1:16" x14ac:dyDescent="0.15">
      <c r="A67" s="157" t="s">
        <v>71</v>
      </c>
      <c r="B67" s="157" t="e">
        <f>NA()</f>
        <v>#N/A</v>
      </c>
      <c r="C67" s="157">
        <f>IF(ISNUMBER('将来負担比率（分子）の構造'!I$53), IF('将来負担比率（分子）の構造'!I$53 &lt; 0, 0, '将来負担比率（分子）の構造'!I$53), NA())</f>
        <v>3837</v>
      </c>
      <c r="D67" s="157" t="e">
        <f>NA()</f>
        <v>#N/A</v>
      </c>
      <c r="E67" s="157" t="e">
        <f>NA()</f>
        <v>#N/A</v>
      </c>
      <c r="F67" s="157">
        <f>IF(ISNUMBER('将来負担比率（分子）の構造'!J$53), IF('将来負担比率（分子）の構造'!J$53 &lt; 0, 0, '将来負担比率（分子）の構造'!J$53), NA())</f>
        <v>1471</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219</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2989</v>
      </c>
      <c r="C72" s="161">
        <f>基金残高に係る経年分析!G55</f>
        <v>2992</v>
      </c>
      <c r="D72" s="161">
        <f>基金残高に係る経年分析!H55</f>
        <v>2522</v>
      </c>
    </row>
    <row r="73" spans="1:16" x14ac:dyDescent="0.15">
      <c r="A73" s="160" t="s">
        <v>74</v>
      </c>
      <c r="B73" s="161">
        <f>基金残高に係る経年分析!F56</f>
        <v>1057</v>
      </c>
      <c r="C73" s="161">
        <f>基金残高に係る経年分析!G56</f>
        <v>1203</v>
      </c>
      <c r="D73" s="161">
        <f>基金残高に係る経年分析!H56</f>
        <v>1153</v>
      </c>
    </row>
    <row r="74" spans="1:16" x14ac:dyDescent="0.15">
      <c r="A74" s="160" t="s">
        <v>75</v>
      </c>
      <c r="B74" s="161">
        <f>基金残高に係る経年分析!F57</f>
        <v>2690</v>
      </c>
      <c r="C74" s="161">
        <f>基金残高に係る経年分析!G57</f>
        <v>3774</v>
      </c>
      <c r="D74" s="161">
        <f>基金残高に係る経年分析!H57</f>
        <v>3890</v>
      </c>
    </row>
  </sheetData>
  <sheetProtection algorithmName="SHA-512" hashValue="TdGQPPhIxzB9otPUDY8Z56dYlQNm37JiOyeBJBCKD8ZJpyaf39OW7cZMazlP68mhXmYtDXoK4qnWc3c7roE7Rg==" saltValue="IE1j3fFULLN5xGfhDc6Vc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徳光　利奈</cp:lastModifiedBy>
  <cp:lastPrinted>2026-03-06T10:35:53Z</cp:lastPrinted>
  <dcterms:created xsi:type="dcterms:W3CDTF">2026-02-23T08:35:28Z</dcterms:created>
  <dcterms:modified xsi:type="dcterms:W3CDTF">2026-09-30T23:43:08Z</dcterms:modified>
  <cp:category/>
</cp:coreProperties>
</file>